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F2CAF337-122E-4919-BA92-C7873390A743}" xr6:coauthVersionLast="47" xr6:coauthVersionMax="47" xr10:uidLastSave="{00000000-0000-0000-0000-000000000000}"/>
  <bookViews>
    <workbookView xWindow="-120" yWindow="-120" windowWidth="29040" windowHeight="15720" xr2:uid="{7E08566C-FD7F-4FD7-82D3-6629FD99EF65}"/>
  </bookViews>
  <sheets>
    <sheet name="FOI_26-236 Appendix A" sheetId="1" r:id="rId1"/>
  </sheets>
  <definedNames>
    <definedName name="_xlnm._FilterDatabase" localSheetId="0" hidden="1">'FOI_26-236 Appendix A'!$A$3:$H$162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2" i="1" l="1"/>
  <c r="G12" i="1" s="1"/>
  <c r="H136" i="1"/>
  <c r="G136" i="1"/>
</calcChain>
</file>

<file path=xl/sharedStrings.xml><?xml version="1.0" encoding="utf-8"?>
<sst xmlns="http://schemas.openxmlformats.org/spreadsheetml/2006/main" count="614" uniqueCount="294">
  <si>
    <t>Supplier</t>
  </si>
  <si>
    <t>Product Owner</t>
  </si>
  <si>
    <t>Start</t>
  </si>
  <si>
    <t>End</t>
  </si>
  <si>
    <t>Gross Annual Value (£)</t>
  </si>
  <si>
    <t>Academia</t>
  </si>
  <si>
    <t>Adobe VIP licences for UEA</t>
  </si>
  <si>
    <t>Algolia PREMIUM (COMMITTED) Plan, Crawler &amp; DSM</t>
  </si>
  <si>
    <t>31/12/2027</t>
  </si>
  <si>
    <t>Gradescope licence</t>
  </si>
  <si>
    <t>31/08/2027</t>
  </si>
  <si>
    <t>call off - variable</t>
  </si>
  <si>
    <t>31/07/2027</t>
  </si>
  <si>
    <t xml:space="preserve">Stata site licence 1/8 to 31/7 </t>
  </si>
  <si>
    <t>22/08/2026</t>
  </si>
  <si>
    <t>21/08/2029</t>
  </si>
  <si>
    <t>31/07/2028</t>
  </si>
  <si>
    <t xml:space="preserve">Wooclap campus license &amp; Wooclap AI </t>
  </si>
  <si>
    <t>Turnitin Feedback Studio: Similarity Checking, Feedback &amp; Grading</t>
  </si>
  <si>
    <t>StarRez Core and Conference Management Modules</t>
  </si>
  <si>
    <t>StarRez PortalX and Room Keys Modules</t>
  </si>
  <si>
    <t>Advanced Communications</t>
  </si>
  <si>
    <t>Network data installs/repairs</t>
  </si>
  <si>
    <t>2 + 1 + 1 + 1</t>
  </si>
  <si>
    <t>AFD Software Limited</t>
  </si>
  <si>
    <t>Postcode Plus/20,000 transactions for eCommerce</t>
  </si>
  <si>
    <t>Apple</t>
  </si>
  <si>
    <t>31/03/2027</t>
  </si>
  <si>
    <t>Balsamiq</t>
  </si>
  <si>
    <t>Balsamiq Cloud 20 Projects</t>
  </si>
  <si>
    <t>Bizzdesign Limited</t>
  </si>
  <si>
    <t xml:space="preserve">SaaS Bizzdesign Enterprise Studio Online and Horizzon Portal </t>
  </si>
  <si>
    <t xml:space="preserve">3 + 1 </t>
  </si>
  <si>
    <t>Blackbaud Europe Ltd</t>
  </si>
  <si>
    <t>Blackbaud NXT (RasiersEdge) software and maintenance support + Insight Designer module</t>
  </si>
  <si>
    <t>Blackboard</t>
  </si>
  <si>
    <t>Anthology Ally for Learn, Learn SaaS Plus Users (DCI China)</t>
  </si>
  <si>
    <t>30/06/2026</t>
  </si>
  <si>
    <t>29/06/2027</t>
  </si>
  <si>
    <t>Bluefort Security</t>
  </si>
  <si>
    <t>3 + 1</t>
  </si>
  <si>
    <t>30/03/2026</t>
  </si>
  <si>
    <t>29/03/2027</t>
  </si>
  <si>
    <t>1 + 1</t>
  </si>
  <si>
    <t>Browserstack</t>
  </si>
  <si>
    <t>BTS Holdings PLC</t>
  </si>
  <si>
    <t>UEA Service Agreement Renewal SA4095 Atereo (BTS) Call Logger</t>
  </si>
  <si>
    <t>2 + 1</t>
  </si>
  <si>
    <t>CCC Pro Multisite</t>
  </si>
  <si>
    <t>Center of Internet Security</t>
  </si>
  <si>
    <t>Check Your Security Ltd</t>
  </si>
  <si>
    <t>Conscia</t>
  </si>
  <si>
    <t>Copyright Licencing Agency</t>
  </si>
  <si>
    <t>CLA licence renewal 01/08 to 31/07. Account code 11221</t>
  </si>
  <si>
    <t xml:space="preserve">NLA licence renewal 1/8 to 31/7. Account 11221. </t>
  </si>
  <si>
    <t>StatusCake</t>
  </si>
  <si>
    <t>StatusCake Business Monitoring</t>
  </si>
  <si>
    <t>Todoist</t>
  </si>
  <si>
    <t>CSI</t>
  </si>
  <si>
    <t>Digital Education Company UK Limited</t>
  </si>
  <si>
    <t>Möbius with Content Starter Bundle - EMP to cover full licence cost</t>
  </si>
  <si>
    <t>Digital ID</t>
  </si>
  <si>
    <t xml:space="preserve">TrueSupport Professional Contract for 7x Datacard Sigma DS3 Printer  </t>
  </si>
  <si>
    <t>19/05/2026</t>
  </si>
  <si>
    <t>18/05/2029</t>
  </si>
  <si>
    <t>Digital Space Cloud Services</t>
  </si>
  <si>
    <t>AWS Infrastructure for Web  (consumption based charge)</t>
  </si>
  <si>
    <t>31/12/2028</t>
  </si>
  <si>
    <t>Storyblok : Elite | 9.6M AI Credits per year | Base fee | Up to 999,999,999 Monthly API Requests | Up to 2 TBs Monthly Traffic| Up to 999,999,999 Assets | Up to 9,999 Locales | Up to 99,999 Users | Up to 4 Spaces - with back-up service added</t>
  </si>
  <si>
    <t>ECS Partners LTD</t>
  </si>
  <si>
    <t>E:Prints remote hosting and gold level support + test server for upgrades x2 per annum + Additional 50 GB Storage</t>
  </si>
  <si>
    <t>31/10/2026</t>
  </si>
  <si>
    <t>Educational Recording Agency</t>
  </si>
  <si>
    <t>EDUCATIONAL RECORDING AGENCY LICENCE RENEWAL 01/08/ to 31/07/ ERA LICENCE D211 15115 FTEs NCB Courses option</t>
  </si>
  <si>
    <t>Elsevier BV</t>
  </si>
  <si>
    <t>Pure Cloud Hosting, Pure Portal, Pure Core, Pure Reporting &amp; REF Module</t>
  </si>
  <si>
    <t>31/07/2030</t>
  </si>
  <si>
    <t>EventMap Limited</t>
  </si>
  <si>
    <t>EventMap Timetabling annual licence</t>
  </si>
  <si>
    <t>EX Libris (UK) LTD</t>
  </si>
  <si>
    <t>Renewal Subscription for SFX</t>
  </si>
  <si>
    <t>Full Contol Networks</t>
  </si>
  <si>
    <t>Support for Fluke OptiFiber Quad</t>
  </si>
  <si>
    <t>FutureLearn Ltd</t>
  </si>
  <si>
    <t>FutureLearn Membership Fee</t>
  </si>
  <si>
    <t>19/07/2022</t>
  </si>
  <si>
    <t>18/07/2027</t>
  </si>
  <si>
    <t>Gamma Business Communications</t>
  </si>
  <si>
    <t>Gamma Business Communications Clearing solution</t>
  </si>
  <si>
    <t>Monthly telephone line rental and call charges UEA - fixed charges only</t>
  </si>
  <si>
    <t>GitHub</t>
  </si>
  <si>
    <t>22/11/2025</t>
  </si>
  <si>
    <t>21/11/2026</t>
  </si>
  <si>
    <t>Grey Matter</t>
  </si>
  <si>
    <t>EMCO MSI Package Builder Enterprise 12 (Unlimited Users)</t>
  </si>
  <si>
    <t>30/06/2027</t>
  </si>
  <si>
    <t>Grey Matter Ltd</t>
  </si>
  <si>
    <t>Intel oneAPI Base &amp; HPC Toolkit [2023 Academic - Perpetual Licence Renewal 
With Support (1-Year) (Single-Node) (SSR Pre-expiry) Department-Up to 25 
Developers - Electronic Cross-Platform]</t>
  </si>
  <si>
    <t>29/04/2026</t>
  </si>
  <si>
    <t>Halo Service Solutions</t>
  </si>
  <si>
    <t>Halo ESM licences</t>
  </si>
  <si>
    <t>HPC-SIG (credit card payment)</t>
  </si>
  <si>
    <t>High Performance Computing Special Interest Group (HPC-SIG)</t>
  </si>
  <si>
    <t>31/08/2026</t>
  </si>
  <si>
    <t>ICO</t>
  </si>
  <si>
    <t>ICO Data Protection fee</t>
  </si>
  <si>
    <t>Idera INC</t>
  </si>
  <si>
    <t>9x SQL Diagnostic Manager including maintenance to 31st Jan (SQL Server 2019)</t>
  </si>
  <si>
    <t>Ivanti UK Limited</t>
  </si>
  <si>
    <t>JISC</t>
  </si>
  <si>
    <t>CHEST: Microsoft EES Education Qualified User Agreement</t>
  </si>
  <si>
    <t xml:space="preserve">Endnote site licence renewal </t>
  </si>
  <si>
    <t>Jisc HE Subscription charge for period 01/08 - 31/07</t>
  </si>
  <si>
    <t>JISC Services</t>
  </si>
  <si>
    <t>eduroam Visitor Access (eVA) service</t>
  </si>
  <si>
    <t>ESRI ArcGIS site licence</t>
  </si>
  <si>
    <t>For provision of JANET Access at 20Gbit now 10Gbit/s John Innes Centre for period 01/08 to 31/7</t>
  </si>
  <si>
    <t>Khipu Networks</t>
  </si>
  <si>
    <t>Various</t>
  </si>
  <si>
    <t>Maintel Europe Ltd</t>
  </si>
  <si>
    <t xml:space="preserve">Openscape telephony platform inc Liberty Converse support renewal </t>
  </si>
  <si>
    <t>Maplesoft Europe</t>
  </si>
  <si>
    <t xml:space="preserve">Maple CHEST Licence agreement &amp; Maple CHEST (Student OPtion) Licence agreement </t>
  </si>
  <si>
    <t>30/11/2026</t>
  </si>
  <si>
    <t>MRI Software Ltd</t>
  </si>
  <si>
    <t>Concept Evolution software support renewal</t>
  </si>
  <si>
    <t>FSI Go, Training Academy and 11250 service credits</t>
  </si>
  <si>
    <t>OCF PLC</t>
  </si>
  <si>
    <t>various</t>
  </si>
  <si>
    <t>OCLC (UK) LTD</t>
  </si>
  <si>
    <t xml:space="preserve">WMS and EZProxy Hosted renewal </t>
  </si>
  <si>
    <t>OfficeFlow</t>
  </si>
  <si>
    <t>25x PaperCut MF - MFD Embedded Licence 3 Years Maintenance &amp; Support</t>
  </si>
  <si>
    <t>One Identity Software International Ltd</t>
  </si>
  <si>
    <t xml:space="preserve">Safeguard Authentication Services Renewal 01/09 to 31/08 </t>
  </si>
  <si>
    <t>Paddle</t>
  </si>
  <si>
    <t>Paddle dwservice basic subscription 1 yr to 21/2 A. Etchells</t>
  </si>
  <si>
    <t>21/02/2026</t>
  </si>
  <si>
    <t>20/02/2027</t>
  </si>
  <si>
    <t>Pitney Bowes</t>
  </si>
  <si>
    <t>Pitney Track Enterprise with SSO</t>
  </si>
  <si>
    <t>3 + 1+1+1</t>
  </si>
  <si>
    <t xml:space="preserve">Planet Enterprise </t>
  </si>
  <si>
    <t>eStream media streaming</t>
  </si>
  <si>
    <t>31/10/2028</t>
  </si>
  <si>
    <t>PMSE OFCOM</t>
  </si>
  <si>
    <t>Radio frequency licence for AV Spaces J740608, Licence 7/0127447_0000</t>
  </si>
  <si>
    <t xml:space="preserve">Shared UHF licence 7/0128682 </t>
  </si>
  <si>
    <t>Ricoh</t>
  </si>
  <si>
    <t>MFD Rental and Support</t>
  </si>
  <si>
    <t>Shopify</t>
  </si>
  <si>
    <t>Simitive Limited</t>
  </si>
  <si>
    <t>Workload Allocation Model System</t>
  </si>
  <si>
    <t>Softcat</t>
  </si>
  <si>
    <t>12x Snagit maintenance renewal M1684251 17/4 - 16/4</t>
  </si>
  <si>
    <t>17/04/2026</t>
  </si>
  <si>
    <t>Microsoft Campus Renewal</t>
  </si>
  <si>
    <t>1 + 1 + 1</t>
  </si>
  <si>
    <t>3x Articulate 360 Renewal - SUB-534418 (AI Assistant upgrade)</t>
  </si>
  <si>
    <t>29/08/2026</t>
  </si>
  <si>
    <t>28/08/2027</t>
  </si>
  <si>
    <t>Beyond Trust Appliance B Series-Virtual Machine and 14x Remote Support Concurrent User Renewal Maintenance</t>
  </si>
  <si>
    <t>Gecko Engage Renewal (forms builder) + VoIP element (ARM Salesforce/eCommerce/ARM)</t>
  </si>
  <si>
    <t>31/08/2028</t>
  </si>
  <si>
    <t>Gecko Engage Renewal (forms builder) + VoIP element (SCVA CRM)</t>
  </si>
  <si>
    <t>Gecko Gecko Gecko Chat + AI Bot  for China DCI (CUCN) Promote &amp; Drag and Drop eCommerce - FOC negiotated by Sarah Cox)</t>
  </si>
  <si>
    <t xml:space="preserve">Ivanti User Workspace Manager 3 yr support renewal 1/8 - 31/7 </t>
  </si>
  <si>
    <t>Mulesoft Anypoint</t>
  </si>
  <si>
    <t>1 +1 +1</t>
  </si>
  <si>
    <t>Oracle Java SE Subscription and 9x Oracle Java SE Desktop Subscription 24/2 to 25/2 (Telephone Deployment Server (ueaosvdls1)) - can potentially cease after upgrade - check</t>
  </si>
  <si>
    <t>Oracle support contract renewal #3946692, 20721538, 21179294, 5868943, 19087753, 14733045 &amp; 13907224 01/08 to 31/07</t>
  </si>
  <si>
    <t>Postman API Enterprise licences x8 (Web Devs &amp; Data &amp; Int team)</t>
  </si>
  <si>
    <t>RedHat7 extended support contract 12525995 01/07 to 30/06 - 33 devices</t>
  </si>
  <si>
    <t>RoyalApps TS site licence (remote connection to server software) - perpetual licence (payment needed when new release is issued)</t>
  </si>
  <si>
    <t>Salesforce Education Cloud</t>
  </si>
  <si>
    <t>Salesforce Legacy CRM Core + Own &amp; Marketing Cloud including Advisor Link &amp; 120x Service Cloud licences</t>
  </si>
  <si>
    <t xml:space="preserve">SECTIGO Public CLM - Premier - Up To 200 Managed Certificates  &amp; 100x OV Flex: Single Domain + Multi Domain + Wildcard </t>
  </si>
  <si>
    <t>Echo Video Subscription Services for 15000 Student Users &amp; 150x PointSolutions Instructor Subscription (3x PointSolutions licences recharged to OutreachOffice ARM)</t>
  </si>
  <si>
    <t xml:space="preserve">Class Collaborate 4 TB storage, 42 M min for up to 25,000 FTEs </t>
  </si>
  <si>
    <t>Sync</t>
  </si>
  <si>
    <t xml:space="preserve">Jacarta UEA Environmental Power Equipment Warranty </t>
  </si>
  <si>
    <t>Talis Educaiton Limited</t>
  </si>
  <si>
    <t>Talis Aspire Plus 1E</t>
  </si>
  <si>
    <t>31/07/2029</t>
  </si>
  <si>
    <t>TET International</t>
  </si>
  <si>
    <t>Blackboard VLE Learn, Ally, TDM, Hosting and 17TB storage renewal</t>
  </si>
  <si>
    <t>20/09/2023</t>
  </si>
  <si>
    <t>The Information Lab</t>
  </si>
  <si>
    <t>The Mathswork</t>
  </si>
  <si>
    <t>Campus Matlab site licence 1/8/ to 31/7/ Master licence 30846201 Licence: 846201</t>
  </si>
  <si>
    <t>Tribal Education</t>
  </si>
  <si>
    <t>ADF Post Code Plus, World Address Lookup, Phone Validation &amp; Email Validation</t>
  </si>
  <si>
    <t>Annual SITS subscription and Cloud Professional Services Fee based on 15,500 to 15,999 FTE</t>
  </si>
  <si>
    <t>Maytas Apprenticeship Platform software and hosting</t>
  </si>
  <si>
    <t>SITS Cloud Infrastructure Fee</t>
  </si>
  <si>
    <t>UCISA</t>
  </si>
  <si>
    <t>UCISA Membership Renewal</t>
  </si>
  <si>
    <t>Chief Information Officer</t>
  </si>
  <si>
    <t>31/12/2026</t>
  </si>
  <si>
    <t>Unit4 Business Software</t>
  </si>
  <si>
    <t>ISV GrantsNOW</t>
  </si>
  <si>
    <t>ISV Proactis</t>
  </si>
  <si>
    <t>Unit4 ERP Software &amp; Maintenance + UERP Additional Desktop User License/Additional Document Storage</t>
  </si>
  <si>
    <t>Unit4 Source to Contract</t>
  </si>
  <si>
    <t>University of Edinburgh</t>
  </si>
  <si>
    <t>Digimap Premium Bundle site licence</t>
  </si>
  <si>
    <t>Version 1 Analytics UK</t>
  </si>
  <si>
    <t xml:space="preserve">Advanced Predictive Analytics and Deployment APAD Gold Maximum APAD24016U &amp; APAD Titanium APAD24019U (Previously known as SPSS Academic Bundle - Statistics Premium &amp; AMOS) 01/08 to 31/07 </t>
  </si>
  <si>
    <t>VMUG</t>
  </si>
  <si>
    <t>VMUG Advantage Subscription</t>
  </si>
  <si>
    <t>Vodafone</t>
  </si>
  <si>
    <t>27/05/2025</t>
  </si>
  <si>
    <t>26/05/2027</t>
  </si>
  <si>
    <t>Wavenet Limited</t>
  </si>
  <si>
    <t>1GB Link from Broadcast House to EAFA 1/07 to 30/06</t>
  </si>
  <si>
    <t>Data link - 1000Mb/1000Mb from EAFA and SISJAC 01/08 to 31/07</t>
  </si>
  <si>
    <t>Data link - 1000Mb/1000Mb from SISJAC to DC2 01/08 to 31/07</t>
  </si>
  <si>
    <t>Data link - 10gb from EAFA to DC1 01/12 to 30/11</t>
  </si>
  <si>
    <t>Data Link - 1GB Broadcast House to DC2 1/2 to 31/1</t>
  </si>
  <si>
    <t>HP Server Maintenance 01/08 to 31/7</t>
  </si>
  <si>
    <t>1.2 + 1 + 1</t>
  </si>
  <si>
    <t>WPM Education</t>
  </si>
  <si>
    <t>WPM Payment Platform Flywire</t>
  </si>
  <si>
    <t>Zellis</t>
  </si>
  <si>
    <t>Cornerstone LMS</t>
  </si>
  <si>
    <t>31/03/2025</t>
  </si>
  <si>
    <t>30/03/2028</t>
  </si>
  <si>
    <t xml:space="preserve">ResourceLink 10,000 employees SaaS solution (Contract now includes Cornerstone and Talent MarketPlace) </t>
  </si>
  <si>
    <t>Talent MarketPlace</t>
  </si>
  <si>
    <t>Zoho Corporation B.V</t>
  </si>
  <si>
    <t>88005.0SCAZ1 - ManageEngine AD360 ADAudit Plus  Professional Edition - Subscription Model -  Annual subscription fee for 1 Cloud Account  or Azure AD tenant account 1/8 to 31/7</t>
  </si>
  <si>
    <t>88005.0SD2 - Annual Subscription Fee for ManageEngine ADAudit Plus Professional Edition for 5 Domain Controllers 1/8 to 31/7</t>
  </si>
  <si>
    <t>Adobe</t>
  </si>
  <si>
    <t>Adobe Licence renewal</t>
  </si>
  <si>
    <t>STHREE PARTNERSHIP LLP TRADING AS COMPUTER FUTURES</t>
  </si>
  <si>
    <t>Data warehouse contract support</t>
  </si>
  <si>
    <t>Real staffing Group</t>
  </si>
  <si>
    <t>Data warehouse/timetabling services</t>
  </si>
  <si>
    <t>Deloitte LLP</t>
  </si>
  <si>
    <t>&lt;1</t>
  </si>
  <si>
    <t>OSV Upgrade</t>
  </si>
  <si>
    <t>Gross Value for Contract Term (£)</t>
  </si>
  <si>
    <t>Digital Strategy Road-map consultation</t>
  </si>
  <si>
    <t>log management and log collection software</t>
  </si>
  <si>
    <t>log management and log collection software support</t>
  </si>
  <si>
    <t>Network Monitoring &amp; Analytics Software</t>
  </si>
  <si>
    <t>Incident management, alerting, and on-call scheduling platform</t>
  </si>
  <si>
    <t>Cyber exposure management platform</t>
  </si>
  <si>
    <t xml:space="preserve">Virtualization and cloud computing software </t>
  </si>
  <si>
    <t>Load balancer support</t>
  </si>
  <si>
    <t xml:space="preserve">SecureSuite Membership Academic, Non-Profit, International SLTT 1,000-4,999 Employees 3 year term </t>
  </si>
  <si>
    <t>Access control software maintenance agreement</t>
  </si>
  <si>
    <t>Enterprise Support &amp; Licence Agreement (Building 3/Data Centre Phase 1 &amp; 2/Core/Boundry Routers/BioMass/DMZ/CMP Lab/Colman House/Enterprise Storage/ECB Anatomy Suite/ECB)</t>
  </si>
  <si>
    <t>Back-up recovery managed service</t>
  </si>
  <si>
    <t>GitHub Enterprise licences</t>
  </si>
  <si>
    <t>Storage Hardware &amp; Software Maintenance</t>
  </si>
  <si>
    <t>Enterprise Software Licensing Program</t>
  </si>
  <si>
    <t>Data management software operating system</t>
  </si>
  <si>
    <t>Enterprise disaster recovery and data protection software</t>
  </si>
  <si>
    <t>IT Asset Management Subscription</t>
  </si>
  <si>
    <t>Managed cybersecurity protection service</t>
  </si>
  <si>
    <t>Firewall support and maintenance</t>
  </si>
  <si>
    <t>Network DDI solution</t>
  </si>
  <si>
    <t>Wi-Fi support renewal</t>
  </si>
  <si>
    <t>Firewall Management Support</t>
  </si>
  <si>
    <t>Firewall Management Licences</t>
  </si>
  <si>
    <t>Application Performance Monitoring</t>
  </si>
  <si>
    <t>Data security platform</t>
  </si>
  <si>
    <t>Car park network switches licences and support</t>
  </si>
  <si>
    <t>Warranty extension for 21x HPC servers to 30/12/26</t>
  </si>
  <si>
    <t>Red Hat Enterprise Linux Server - Standard Subscription (Renewal) - 2 Socket 21/08 to 20/08</t>
  </si>
  <si>
    <t>Support for HPC compute nodes</t>
  </si>
  <si>
    <t>Business standard support for AI Farm, Test Cluster &amp; Production</t>
  </si>
  <si>
    <t xml:space="preserve">InPlace Student Placement SAAS - API modules </t>
  </si>
  <si>
    <t>InPlace Query Tool API &amp; InPlace Academic Approval modules</t>
  </si>
  <si>
    <t>Browserstack Live - Desktop &amp; Mobile</t>
  </si>
  <si>
    <t>CCC Pro Multisite renewal 4th Feb to 4th Feb</t>
  </si>
  <si>
    <t>Apple Developer Program 1yr</t>
  </si>
  <si>
    <t xml:space="preserve">Padlet Backpack GOLD - Licences </t>
  </si>
  <si>
    <t>PebblePad ELA package (10,000 - 14,999) &amp; Enhanced Support</t>
  </si>
  <si>
    <t>Atlassian Jira &amp; Confluence Cloud</t>
  </si>
  <si>
    <t>Todoist renewal</t>
  </si>
  <si>
    <t>Nvivo site licence </t>
  </si>
  <si>
    <t>Shopify NPO subscription - monthly plan uea-prod &amp; scva-prod</t>
  </si>
  <si>
    <t>LastPass Business Licenses 36 Months   1/8 to 31/7</t>
  </si>
  <si>
    <t xml:space="preserve">Blackboard "marks &amp; feedback" module </t>
  </si>
  <si>
    <t>Tableau Server and 34x Desktop Licences</t>
  </si>
  <si>
    <t xml:space="preserve">Enhanced Microsoft Enterprise Support </t>
  </si>
  <si>
    <t xml:space="preserve">Public Wi-Fi for UEA 1GB </t>
  </si>
  <si>
    <t xml:space="preserve">FOI_26-236 Appendix A </t>
  </si>
  <si>
    <t>Term (Years) and extensions</t>
  </si>
  <si>
    <t xml:space="preserve">Product/Description </t>
  </si>
  <si>
    <t>Exemption - s.43(2), Prejudice to commercial interests</t>
  </si>
  <si>
    <t>Monthly renewal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</si>
</sst>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£&quot;#,##0.00"/>
  </numFmts>
  <fonts count="7" x14ac:knownFonts="1">
    <font>
      <sz val="11"/>
      <color theme="1"/>
      <name val="Aptos Narrow"/>
      <family val="2"/>
      <scheme val="minor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1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72C53-4BF9-423E-A1FD-6AA2AABE39F6}">
  <dimension ref="A1:H163"/>
  <sheetViews>
    <sheetView tabSelected="1" topLeftCell="A117" zoomScale="90" zoomScaleNormal="90" workbookViewId="0">
      <selection activeCell="A3" sqref="A3:XFD3"/>
    </sheetView>
  </sheetViews>
  <sheetFormatPr defaultRowHeight="14.25" x14ac:dyDescent="0.2"/>
  <cols>
    <col min="1" max="1" width="36.5703125" style="4" bestFit="1" customWidth="1"/>
    <col min="2" max="2" width="84.28515625" style="2" customWidth="1"/>
    <col min="3" max="3" width="26.85546875" style="3" customWidth="1"/>
    <col min="4" max="4" width="16.7109375" style="4" customWidth="1"/>
    <col min="5" max="5" width="15.140625" style="4" customWidth="1"/>
    <col min="6" max="6" width="24.140625" style="4" bestFit="1" customWidth="1"/>
    <col min="7" max="8" width="57.28515625" style="4" bestFit="1" customWidth="1"/>
    <col min="9" max="9" width="13.85546875" style="4" customWidth="1"/>
    <col min="10" max="16384" width="9.140625" style="4"/>
  </cols>
  <sheetData>
    <row r="1" spans="1:8" x14ac:dyDescent="0.2">
      <c r="A1" s="1" t="s">
        <v>289</v>
      </c>
    </row>
    <row r="3" spans="1:8" s="28" customFormat="1" ht="30" x14ac:dyDescent="0.25">
      <c r="A3" s="22" t="s">
        <v>0</v>
      </c>
      <c r="B3" s="23" t="s">
        <v>291</v>
      </c>
      <c r="C3" s="24" t="s">
        <v>1</v>
      </c>
      <c r="D3" s="25" t="s">
        <v>2</v>
      </c>
      <c r="E3" s="26" t="s">
        <v>3</v>
      </c>
      <c r="F3" s="27" t="s">
        <v>290</v>
      </c>
      <c r="G3" s="27" t="s">
        <v>4</v>
      </c>
      <c r="H3" s="27" t="s">
        <v>241</v>
      </c>
    </row>
    <row r="4" spans="1:8" x14ac:dyDescent="0.2">
      <c r="A4" s="6" t="s">
        <v>5</v>
      </c>
      <c r="B4" s="17" t="s">
        <v>6</v>
      </c>
      <c r="C4" s="7" t="s">
        <v>197</v>
      </c>
      <c r="D4" s="8">
        <v>45901</v>
      </c>
      <c r="E4" s="9">
        <v>46265</v>
      </c>
      <c r="F4" s="10">
        <v>2</v>
      </c>
      <c r="G4" s="14">
        <v>64681</v>
      </c>
      <c r="H4" s="14">
        <v>129362</v>
      </c>
    </row>
    <row r="5" spans="1:8" x14ac:dyDescent="0.2">
      <c r="A5" s="6" t="s">
        <v>5</v>
      </c>
      <c r="B5" s="17" t="s">
        <v>7</v>
      </c>
      <c r="C5" s="7" t="s">
        <v>197</v>
      </c>
      <c r="D5" s="8">
        <v>45658</v>
      </c>
      <c r="E5" s="9" t="s">
        <v>8</v>
      </c>
      <c r="F5" s="10">
        <v>3</v>
      </c>
      <c r="G5" s="14">
        <v>37233</v>
      </c>
      <c r="H5" s="14">
        <v>111700</v>
      </c>
    </row>
    <row r="6" spans="1:8" x14ac:dyDescent="0.2">
      <c r="A6" s="6" t="s">
        <v>5</v>
      </c>
      <c r="B6" s="17" t="s">
        <v>280</v>
      </c>
      <c r="C6" s="7" t="s">
        <v>197</v>
      </c>
      <c r="D6" s="8">
        <v>46174</v>
      </c>
      <c r="E6" s="9">
        <v>46393</v>
      </c>
      <c r="F6" s="10">
        <v>1</v>
      </c>
      <c r="G6" s="14">
        <v>15840</v>
      </c>
      <c r="H6" s="14">
        <v>15840</v>
      </c>
    </row>
    <row r="7" spans="1:8" x14ac:dyDescent="0.2">
      <c r="A7" s="6" t="s">
        <v>5</v>
      </c>
      <c r="B7" s="2" t="s">
        <v>246</v>
      </c>
      <c r="C7" s="7" t="s">
        <v>197</v>
      </c>
      <c r="D7" s="8">
        <v>46174</v>
      </c>
      <c r="E7" s="9">
        <v>46393</v>
      </c>
      <c r="F7" s="10">
        <v>1</v>
      </c>
      <c r="G7" s="14">
        <v>19857</v>
      </c>
      <c r="H7" s="14">
        <v>19856.84</v>
      </c>
    </row>
    <row r="8" spans="1:8" x14ac:dyDescent="0.2">
      <c r="A8" s="6" t="s">
        <v>5</v>
      </c>
      <c r="B8" s="17" t="s">
        <v>9</v>
      </c>
      <c r="C8" s="7" t="s">
        <v>197</v>
      </c>
      <c r="D8" s="8">
        <v>45870</v>
      </c>
      <c r="E8" s="9">
        <v>46599</v>
      </c>
      <c r="F8" s="10">
        <v>2</v>
      </c>
      <c r="G8" s="14">
        <v>22205</v>
      </c>
      <c r="H8" s="14">
        <v>44409</v>
      </c>
    </row>
    <row r="9" spans="1:8" x14ac:dyDescent="0.2">
      <c r="A9" s="6" t="s">
        <v>5</v>
      </c>
      <c r="B9" s="2" t="s">
        <v>245</v>
      </c>
      <c r="C9" s="7" t="s">
        <v>197</v>
      </c>
      <c r="D9" s="8">
        <v>46031</v>
      </c>
      <c r="E9" s="9" t="s">
        <v>10</v>
      </c>
      <c r="F9" s="10">
        <v>1</v>
      </c>
      <c r="G9" s="14">
        <v>8868.2900000000009</v>
      </c>
      <c r="H9" s="14">
        <v>8868</v>
      </c>
    </row>
    <row r="10" spans="1:8" x14ac:dyDescent="0.2">
      <c r="A10" s="6" t="s">
        <v>5</v>
      </c>
      <c r="B10" s="17" t="s">
        <v>274</v>
      </c>
      <c r="C10" s="7" t="s">
        <v>197</v>
      </c>
      <c r="D10" s="8">
        <v>46125</v>
      </c>
      <c r="E10" s="9">
        <v>46490</v>
      </c>
      <c r="F10" s="10">
        <v>1</v>
      </c>
      <c r="G10" s="14">
        <v>12000</v>
      </c>
      <c r="H10" s="14">
        <v>12000</v>
      </c>
    </row>
    <row r="11" spans="1:8" x14ac:dyDescent="0.2">
      <c r="A11" s="6" t="s">
        <v>5</v>
      </c>
      <c r="B11" s="17" t="s">
        <v>273</v>
      </c>
      <c r="C11" s="7" t="s">
        <v>197</v>
      </c>
      <c r="D11" s="8">
        <v>45193</v>
      </c>
      <c r="E11" s="9">
        <v>46653</v>
      </c>
      <c r="F11" s="10">
        <v>5</v>
      </c>
      <c r="G11" s="14" t="s">
        <v>11</v>
      </c>
      <c r="H11" s="14">
        <v>386259</v>
      </c>
    </row>
    <row r="12" spans="1:8" x14ac:dyDescent="0.2">
      <c r="A12" s="6" t="s">
        <v>5</v>
      </c>
      <c r="B12" s="17" t="s">
        <v>279</v>
      </c>
      <c r="C12" s="7" t="s">
        <v>197</v>
      </c>
      <c r="D12" s="8">
        <v>45139</v>
      </c>
      <c r="E12" s="9" t="s">
        <v>12</v>
      </c>
      <c r="F12" s="10">
        <v>4</v>
      </c>
      <c r="G12" s="14">
        <f>H12/4</f>
        <v>98583.096000000005</v>
      </c>
      <c r="H12" s="14">
        <f>328610.32*1.2</f>
        <v>394332.38400000002</v>
      </c>
    </row>
    <row r="13" spans="1:8" x14ac:dyDescent="0.2">
      <c r="A13" s="6" t="s">
        <v>5</v>
      </c>
      <c r="B13" s="18" t="s">
        <v>243</v>
      </c>
      <c r="C13" s="7" t="s">
        <v>197</v>
      </c>
      <c r="D13" s="8">
        <v>46235</v>
      </c>
      <c r="E13" s="9">
        <v>46599</v>
      </c>
      <c r="F13" s="10">
        <v>1</v>
      </c>
      <c r="G13" s="14">
        <v>19215</v>
      </c>
      <c r="H13" s="14">
        <v>19215</v>
      </c>
    </row>
    <row r="14" spans="1:8" x14ac:dyDescent="0.2">
      <c r="A14" s="6" t="s">
        <v>5</v>
      </c>
      <c r="B14" s="6" t="s">
        <v>244</v>
      </c>
      <c r="C14" s="7" t="s">
        <v>197</v>
      </c>
      <c r="D14" s="8">
        <v>46235</v>
      </c>
      <c r="E14" s="9">
        <v>46599</v>
      </c>
      <c r="F14" s="10">
        <v>1</v>
      </c>
      <c r="G14" s="14">
        <v>2291</v>
      </c>
      <c r="H14" s="14">
        <v>2291</v>
      </c>
    </row>
    <row r="15" spans="1:8" x14ac:dyDescent="0.2">
      <c r="A15" s="6" t="s">
        <v>5</v>
      </c>
      <c r="B15" s="17" t="s">
        <v>278</v>
      </c>
      <c r="C15" s="7" t="s">
        <v>197</v>
      </c>
      <c r="D15" s="8">
        <v>46235</v>
      </c>
      <c r="E15" s="9" t="s">
        <v>12</v>
      </c>
      <c r="F15" s="10">
        <v>1</v>
      </c>
      <c r="G15" s="14">
        <v>13048</v>
      </c>
      <c r="H15" s="14">
        <v>13048</v>
      </c>
    </row>
    <row r="16" spans="1:8" x14ac:dyDescent="0.2">
      <c r="A16" s="6" t="s">
        <v>5</v>
      </c>
      <c r="B16" s="17" t="s">
        <v>13</v>
      </c>
      <c r="C16" s="7" t="s">
        <v>197</v>
      </c>
      <c r="D16" s="8">
        <v>46235</v>
      </c>
      <c r="E16" s="9">
        <v>46599</v>
      </c>
      <c r="F16" s="10">
        <v>1</v>
      </c>
      <c r="G16" s="14">
        <v>42248</v>
      </c>
      <c r="H16" s="14">
        <v>42248</v>
      </c>
    </row>
    <row r="17" spans="1:8" x14ac:dyDescent="0.2">
      <c r="A17" s="6" t="s">
        <v>5</v>
      </c>
      <c r="B17" s="17" t="s">
        <v>247</v>
      </c>
      <c r="C17" s="7" t="s">
        <v>197</v>
      </c>
      <c r="D17" s="8" t="s">
        <v>14</v>
      </c>
      <c r="E17" s="9" t="s">
        <v>15</v>
      </c>
      <c r="F17" s="10">
        <v>3</v>
      </c>
      <c r="G17" s="14">
        <v>66456</v>
      </c>
      <c r="H17" s="14">
        <v>199365.84</v>
      </c>
    </row>
    <row r="18" spans="1:8" x14ac:dyDescent="0.2">
      <c r="A18" s="6" t="s">
        <v>5</v>
      </c>
      <c r="B18" s="17" t="s">
        <v>248</v>
      </c>
      <c r="C18" s="7" t="s">
        <v>197</v>
      </c>
      <c r="D18" s="8">
        <v>45870</v>
      </c>
      <c r="E18" s="9" t="s">
        <v>16</v>
      </c>
      <c r="F18" s="10">
        <v>3</v>
      </c>
      <c r="G18" s="14">
        <v>73382.399999999994</v>
      </c>
      <c r="H18" s="14">
        <v>220148</v>
      </c>
    </row>
    <row r="19" spans="1:8" x14ac:dyDescent="0.2">
      <c r="A19" s="6" t="s">
        <v>5</v>
      </c>
      <c r="B19" s="17" t="s">
        <v>17</v>
      </c>
      <c r="C19" s="7" t="s">
        <v>197</v>
      </c>
      <c r="D19" s="8">
        <v>46235</v>
      </c>
      <c r="E19" s="9">
        <v>47330</v>
      </c>
      <c r="F19" s="10">
        <v>3</v>
      </c>
      <c r="G19" s="14">
        <v>16819.759999999998</v>
      </c>
      <c r="H19" s="14">
        <v>50459.29</v>
      </c>
    </row>
    <row r="20" spans="1:8" x14ac:dyDescent="0.2">
      <c r="A20" s="6" t="s">
        <v>5</v>
      </c>
      <c r="B20" s="17" t="s">
        <v>18</v>
      </c>
      <c r="C20" s="7" t="s">
        <v>197</v>
      </c>
      <c r="D20" s="8">
        <v>46235</v>
      </c>
      <c r="E20" s="9">
        <v>46599</v>
      </c>
      <c r="F20" s="10">
        <v>2</v>
      </c>
      <c r="G20" s="14">
        <v>69337</v>
      </c>
      <c r="H20" s="14">
        <v>138673</v>
      </c>
    </row>
    <row r="21" spans="1:8" x14ac:dyDescent="0.2">
      <c r="A21" s="6" t="s">
        <v>5</v>
      </c>
      <c r="B21" s="17" t="s">
        <v>19</v>
      </c>
      <c r="C21" s="7" t="s">
        <v>197</v>
      </c>
      <c r="D21" s="8">
        <v>45279</v>
      </c>
      <c r="E21" s="9">
        <v>47106</v>
      </c>
      <c r="F21" s="10">
        <v>5</v>
      </c>
      <c r="G21" s="14">
        <v>128041</v>
      </c>
      <c r="H21" s="14">
        <v>640204</v>
      </c>
    </row>
    <row r="22" spans="1:8" x14ac:dyDescent="0.2">
      <c r="A22" s="6" t="s">
        <v>5</v>
      </c>
      <c r="B22" s="17" t="s">
        <v>20</v>
      </c>
      <c r="C22" s="7" t="s">
        <v>197</v>
      </c>
      <c r="D22" s="8">
        <v>46192</v>
      </c>
      <c r="E22" s="9">
        <v>47106</v>
      </c>
      <c r="F22" s="10">
        <v>2.5</v>
      </c>
      <c r="G22" s="14">
        <v>7577</v>
      </c>
      <c r="H22" s="14">
        <v>18942</v>
      </c>
    </row>
    <row r="23" spans="1:8" x14ac:dyDescent="0.2">
      <c r="A23" s="6" t="s">
        <v>21</v>
      </c>
      <c r="B23" s="17" t="s">
        <v>22</v>
      </c>
      <c r="C23" s="7" t="s">
        <v>197</v>
      </c>
      <c r="D23" s="8">
        <v>45728</v>
      </c>
      <c r="E23" s="9">
        <v>46457</v>
      </c>
      <c r="F23" s="10" t="s">
        <v>23</v>
      </c>
      <c r="G23" s="14">
        <v>10000</v>
      </c>
      <c r="H23" s="14">
        <v>50000</v>
      </c>
    </row>
    <row r="24" spans="1:8" x14ac:dyDescent="0.2">
      <c r="A24" s="6" t="s">
        <v>24</v>
      </c>
      <c r="B24" s="17" t="s">
        <v>25</v>
      </c>
      <c r="C24" s="7" t="s">
        <v>197</v>
      </c>
      <c r="D24" s="8">
        <v>46174</v>
      </c>
      <c r="E24" s="9">
        <v>47999</v>
      </c>
      <c r="F24" s="10">
        <v>5</v>
      </c>
      <c r="G24" s="14">
        <v>2400</v>
      </c>
      <c r="H24" s="14">
        <v>12000</v>
      </c>
    </row>
    <row r="25" spans="1:8" x14ac:dyDescent="0.2">
      <c r="A25" s="6" t="s">
        <v>26</v>
      </c>
      <c r="B25" s="17" t="s">
        <v>277</v>
      </c>
      <c r="C25" s="7" t="s">
        <v>197</v>
      </c>
      <c r="D25" s="8">
        <v>46113</v>
      </c>
      <c r="E25" s="9" t="s">
        <v>27</v>
      </c>
      <c r="F25" s="10"/>
      <c r="G25" s="14">
        <v>79</v>
      </c>
      <c r="H25" s="14">
        <v>79</v>
      </c>
    </row>
    <row r="26" spans="1:8" x14ac:dyDescent="0.2">
      <c r="A26" s="6" t="s">
        <v>232</v>
      </c>
      <c r="B26" s="17" t="s">
        <v>233</v>
      </c>
      <c r="C26" s="7" t="s">
        <v>197</v>
      </c>
      <c r="D26" s="8">
        <v>45901</v>
      </c>
      <c r="E26" s="9">
        <v>46266</v>
      </c>
      <c r="F26" s="10">
        <v>1</v>
      </c>
      <c r="G26" s="14">
        <v>63539.95</v>
      </c>
      <c r="H26" s="14">
        <v>63539.95</v>
      </c>
    </row>
    <row r="27" spans="1:8" x14ac:dyDescent="0.2">
      <c r="A27" s="6" t="s">
        <v>28</v>
      </c>
      <c r="B27" s="17" t="s">
        <v>29</v>
      </c>
      <c r="C27" s="7" t="s">
        <v>197</v>
      </c>
      <c r="D27" s="8" t="s">
        <v>293</v>
      </c>
      <c r="E27" s="9" t="s">
        <v>293</v>
      </c>
      <c r="F27" s="10">
        <v>1</v>
      </c>
      <c r="G27" s="14">
        <v>528</v>
      </c>
      <c r="H27" s="14">
        <v>528</v>
      </c>
    </row>
    <row r="28" spans="1:8" x14ac:dyDescent="0.2">
      <c r="A28" s="6" t="s">
        <v>30</v>
      </c>
      <c r="B28" s="17" t="s">
        <v>31</v>
      </c>
      <c r="C28" s="7" t="s">
        <v>197</v>
      </c>
      <c r="D28" s="8">
        <v>45658</v>
      </c>
      <c r="E28" s="9" t="s">
        <v>8</v>
      </c>
      <c r="F28" s="10" t="s">
        <v>32</v>
      </c>
      <c r="G28" s="14">
        <v>59700</v>
      </c>
      <c r="H28" s="14">
        <v>182850</v>
      </c>
    </row>
    <row r="29" spans="1:8" ht="28.5" x14ac:dyDescent="0.2">
      <c r="A29" s="6" t="s">
        <v>33</v>
      </c>
      <c r="B29" s="17" t="s">
        <v>34</v>
      </c>
      <c r="C29" s="7" t="s">
        <v>197</v>
      </c>
      <c r="D29" s="8">
        <v>46173</v>
      </c>
      <c r="E29" s="9">
        <v>46903</v>
      </c>
      <c r="F29" s="10">
        <v>2</v>
      </c>
      <c r="G29" s="21" t="s">
        <v>292</v>
      </c>
      <c r="H29" s="21" t="s">
        <v>292</v>
      </c>
    </row>
    <row r="30" spans="1:8" x14ac:dyDescent="0.2">
      <c r="A30" s="6" t="s">
        <v>35</v>
      </c>
      <c r="B30" s="17" t="s">
        <v>36</v>
      </c>
      <c r="C30" s="7" t="s">
        <v>197</v>
      </c>
      <c r="D30" s="8" t="s">
        <v>37</v>
      </c>
      <c r="E30" s="9" t="s">
        <v>38</v>
      </c>
      <c r="F30" s="10">
        <v>1</v>
      </c>
      <c r="G30" s="14">
        <v>21192</v>
      </c>
      <c r="H30" s="14">
        <v>21192</v>
      </c>
    </row>
    <row r="31" spans="1:8" x14ac:dyDescent="0.2">
      <c r="A31" s="6" t="s">
        <v>39</v>
      </c>
      <c r="B31" s="17" t="s">
        <v>249</v>
      </c>
      <c r="C31" s="7" t="s">
        <v>197</v>
      </c>
      <c r="D31" s="8">
        <v>46290</v>
      </c>
      <c r="E31" s="9">
        <v>47386</v>
      </c>
      <c r="F31" s="10" t="s">
        <v>40</v>
      </c>
      <c r="G31" s="14">
        <v>14100</v>
      </c>
      <c r="H31" s="14">
        <v>42300</v>
      </c>
    </row>
    <row r="32" spans="1:8" x14ac:dyDescent="0.2">
      <c r="A32" s="6" t="s">
        <v>39</v>
      </c>
      <c r="B32" s="17" t="s">
        <v>249</v>
      </c>
      <c r="C32" s="7" t="s">
        <v>197</v>
      </c>
      <c r="D32" s="8" t="s">
        <v>41</v>
      </c>
      <c r="E32" s="9" t="s">
        <v>42</v>
      </c>
      <c r="F32" s="10" t="s">
        <v>43</v>
      </c>
      <c r="G32" s="14">
        <v>16438.2</v>
      </c>
      <c r="H32" s="14">
        <v>16438.2</v>
      </c>
    </row>
    <row r="33" spans="1:8" x14ac:dyDescent="0.2">
      <c r="A33" s="6" t="s">
        <v>44</v>
      </c>
      <c r="B33" s="17" t="s">
        <v>275</v>
      </c>
      <c r="C33" s="7" t="s">
        <v>197</v>
      </c>
      <c r="D33" s="8">
        <v>46212</v>
      </c>
      <c r="E33" s="9">
        <v>46576</v>
      </c>
      <c r="F33" s="10"/>
      <c r="G33" s="14">
        <v>377</v>
      </c>
      <c r="H33" s="14">
        <v>377</v>
      </c>
    </row>
    <row r="34" spans="1:8" x14ac:dyDescent="0.2">
      <c r="A34" s="6" t="s">
        <v>45</v>
      </c>
      <c r="B34" s="17" t="s">
        <v>46</v>
      </c>
      <c r="C34" s="7" t="s">
        <v>197</v>
      </c>
      <c r="D34" s="8">
        <v>45870</v>
      </c>
      <c r="E34" s="9" t="s">
        <v>12</v>
      </c>
      <c r="F34" s="10" t="s">
        <v>47</v>
      </c>
      <c r="G34" s="14">
        <v>6613</v>
      </c>
      <c r="H34" s="14">
        <v>13227</v>
      </c>
    </row>
    <row r="35" spans="1:8" x14ac:dyDescent="0.2">
      <c r="A35" s="6" t="s">
        <v>48</v>
      </c>
      <c r="B35" s="17" t="s">
        <v>276</v>
      </c>
      <c r="C35" s="7" t="s">
        <v>197</v>
      </c>
      <c r="D35" s="8">
        <v>46114</v>
      </c>
      <c r="E35" s="9">
        <v>46479</v>
      </c>
      <c r="F35" s="10">
        <v>1</v>
      </c>
      <c r="G35" s="14">
        <v>299</v>
      </c>
      <c r="H35" s="14">
        <v>299</v>
      </c>
    </row>
    <row r="36" spans="1:8" ht="28.5" x14ac:dyDescent="0.2">
      <c r="A36" s="6" t="s">
        <v>49</v>
      </c>
      <c r="B36" s="17" t="s">
        <v>250</v>
      </c>
      <c r="C36" s="7" t="s">
        <v>197</v>
      </c>
      <c r="D36" s="8">
        <v>46235</v>
      </c>
      <c r="E36" s="9">
        <v>47330</v>
      </c>
      <c r="F36" s="10">
        <v>3</v>
      </c>
      <c r="G36" s="14">
        <v>6857</v>
      </c>
      <c r="H36" s="14">
        <v>20570</v>
      </c>
    </row>
    <row r="37" spans="1:8" x14ac:dyDescent="0.2">
      <c r="A37" s="6" t="s">
        <v>50</v>
      </c>
      <c r="B37" s="17" t="s">
        <v>251</v>
      </c>
      <c r="C37" s="7" t="s">
        <v>197</v>
      </c>
      <c r="D37" s="8">
        <v>46235</v>
      </c>
      <c r="E37" s="9" t="s">
        <v>12</v>
      </c>
      <c r="F37" s="10">
        <v>1</v>
      </c>
      <c r="G37" s="14">
        <v>31419</v>
      </c>
      <c r="H37" s="14">
        <v>31419.200000000001</v>
      </c>
    </row>
    <row r="38" spans="1:8" ht="42.75" x14ac:dyDescent="0.2">
      <c r="A38" s="6" t="s">
        <v>51</v>
      </c>
      <c r="B38" s="17" t="s">
        <v>252</v>
      </c>
      <c r="C38" s="7" t="s">
        <v>197</v>
      </c>
      <c r="D38" s="8">
        <v>46235</v>
      </c>
      <c r="E38" s="9">
        <v>46599</v>
      </c>
      <c r="F38" s="10">
        <v>4</v>
      </c>
      <c r="G38" s="14">
        <v>726729</v>
      </c>
      <c r="H38" s="14">
        <v>2906916</v>
      </c>
    </row>
    <row r="39" spans="1:8" x14ac:dyDescent="0.2">
      <c r="A39" s="6" t="s">
        <v>51</v>
      </c>
      <c r="B39" s="17" t="s">
        <v>268</v>
      </c>
      <c r="C39" s="7" t="s">
        <v>197</v>
      </c>
      <c r="D39" s="8">
        <v>45722</v>
      </c>
      <c r="E39" s="9">
        <v>46817</v>
      </c>
      <c r="F39" s="10">
        <v>3</v>
      </c>
      <c r="G39" s="14">
        <v>15226</v>
      </c>
      <c r="H39" s="14">
        <v>45678.79</v>
      </c>
    </row>
    <row r="40" spans="1:8" x14ac:dyDescent="0.2">
      <c r="A40" s="6" t="s">
        <v>52</v>
      </c>
      <c r="B40" s="17" t="s">
        <v>53</v>
      </c>
      <c r="C40" s="7" t="s">
        <v>197</v>
      </c>
      <c r="D40" s="8">
        <v>46235</v>
      </c>
      <c r="E40" s="9">
        <v>46599</v>
      </c>
      <c r="F40" s="10">
        <v>1</v>
      </c>
      <c r="G40" s="14">
        <v>151729</v>
      </c>
      <c r="H40" s="14">
        <v>151729</v>
      </c>
    </row>
    <row r="41" spans="1:8" x14ac:dyDescent="0.2">
      <c r="A41" s="6" t="s">
        <v>52</v>
      </c>
      <c r="B41" s="17" t="s">
        <v>54</v>
      </c>
      <c r="C41" s="7" t="s">
        <v>197</v>
      </c>
      <c r="D41" s="8">
        <v>46235</v>
      </c>
      <c r="E41" s="9">
        <v>46599</v>
      </c>
      <c r="F41" s="10">
        <v>1</v>
      </c>
      <c r="G41" s="14">
        <v>16756</v>
      </c>
      <c r="H41" s="14">
        <v>16756</v>
      </c>
    </row>
    <row r="42" spans="1:8" x14ac:dyDescent="0.2">
      <c r="A42" s="6" t="s">
        <v>55</v>
      </c>
      <c r="B42" s="17" t="s">
        <v>56</v>
      </c>
      <c r="C42" s="7" t="s">
        <v>197</v>
      </c>
      <c r="D42" s="8">
        <v>46227</v>
      </c>
      <c r="E42" s="9">
        <v>46592</v>
      </c>
      <c r="F42" s="10">
        <v>1</v>
      </c>
      <c r="G42" s="14">
        <v>600</v>
      </c>
      <c r="H42" s="14">
        <v>600</v>
      </c>
    </row>
    <row r="43" spans="1:8" x14ac:dyDescent="0.2">
      <c r="A43" s="6" t="s">
        <v>57</v>
      </c>
      <c r="B43" s="17" t="s">
        <v>281</v>
      </c>
      <c r="C43" s="7" t="s">
        <v>197</v>
      </c>
      <c r="D43" s="8">
        <v>46059</v>
      </c>
      <c r="E43" s="9">
        <v>46424</v>
      </c>
      <c r="F43" s="10">
        <v>1</v>
      </c>
      <c r="G43" s="14">
        <v>60</v>
      </c>
      <c r="H43" s="14">
        <v>60</v>
      </c>
    </row>
    <row r="44" spans="1:8" x14ac:dyDescent="0.2">
      <c r="A44" s="6" t="s">
        <v>58</v>
      </c>
      <c r="B44" s="17" t="s">
        <v>253</v>
      </c>
      <c r="C44" s="7" t="s">
        <v>197</v>
      </c>
      <c r="D44" s="8">
        <v>46235</v>
      </c>
      <c r="E44" s="9">
        <v>46599</v>
      </c>
      <c r="F44" s="10">
        <v>1</v>
      </c>
      <c r="G44" s="14">
        <v>97848</v>
      </c>
      <c r="H44" s="14">
        <v>97848</v>
      </c>
    </row>
    <row r="45" spans="1:8" x14ac:dyDescent="0.2">
      <c r="A45" s="6" t="s">
        <v>58</v>
      </c>
      <c r="B45" s="17" t="s">
        <v>255</v>
      </c>
      <c r="C45" s="7" t="s">
        <v>197</v>
      </c>
      <c r="D45" s="8">
        <v>46235</v>
      </c>
      <c r="E45" s="9" t="s">
        <v>12</v>
      </c>
      <c r="F45" s="10">
        <v>1</v>
      </c>
      <c r="G45" s="14">
        <v>89134</v>
      </c>
      <c r="H45" s="14">
        <v>89134</v>
      </c>
    </row>
    <row r="46" spans="1:8" x14ac:dyDescent="0.2">
      <c r="A46" s="6" t="s">
        <v>58</v>
      </c>
      <c r="B46" s="17" t="s">
        <v>256</v>
      </c>
      <c r="C46" s="7" t="s">
        <v>197</v>
      </c>
      <c r="D46" s="8">
        <v>46235</v>
      </c>
      <c r="E46" s="9" t="s">
        <v>12</v>
      </c>
      <c r="F46" s="10">
        <v>1</v>
      </c>
      <c r="G46" s="14">
        <v>146730</v>
      </c>
      <c r="H46" s="14">
        <v>146730</v>
      </c>
    </row>
    <row r="47" spans="1:8" x14ac:dyDescent="0.2">
      <c r="A47" s="6" t="s">
        <v>58</v>
      </c>
      <c r="B47" s="17" t="s">
        <v>257</v>
      </c>
      <c r="C47" s="7" t="s">
        <v>197</v>
      </c>
      <c r="D47" s="8">
        <v>46235</v>
      </c>
      <c r="E47" s="8" t="s">
        <v>12</v>
      </c>
      <c r="F47" s="10">
        <v>1</v>
      </c>
      <c r="G47" s="14">
        <v>9317</v>
      </c>
      <c r="H47" s="14">
        <v>9317</v>
      </c>
    </row>
    <row r="48" spans="1:8" x14ac:dyDescent="0.2">
      <c r="A48" s="6" t="s">
        <v>58</v>
      </c>
      <c r="B48" s="17" t="s">
        <v>258</v>
      </c>
      <c r="C48" s="7" t="s">
        <v>197</v>
      </c>
      <c r="D48" s="8">
        <v>46235</v>
      </c>
      <c r="E48" s="9" t="s">
        <v>12</v>
      </c>
      <c r="F48" s="10">
        <v>1</v>
      </c>
      <c r="G48" s="14">
        <v>199</v>
      </c>
      <c r="H48" s="14">
        <v>199</v>
      </c>
    </row>
    <row r="49" spans="1:8" x14ac:dyDescent="0.2">
      <c r="A49" s="6" t="s">
        <v>238</v>
      </c>
      <c r="B49" s="17" t="s">
        <v>242</v>
      </c>
      <c r="C49" s="7" t="s">
        <v>197</v>
      </c>
      <c r="D49" s="8">
        <v>45938</v>
      </c>
      <c r="E49" s="9">
        <v>46030</v>
      </c>
      <c r="F49" s="10" t="s">
        <v>239</v>
      </c>
      <c r="G49" s="14">
        <v>175000</v>
      </c>
      <c r="H49" s="14">
        <v>175000</v>
      </c>
    </row>
    <row r="50" spans="1:8" x14ac:dyDescent="0.2">
      <c r="A50" s="6" t="s">
        <v>59</v>
      </c>
      <c r="B50" s="17" t="s">
        <v>60</v>
      </c>
      <c r="C50" s="7" t="s">
        <v>197</v>
      </c>
      <c r="D50" s="8">
        <v>45870</v>
      </c>
      <c r="E50" s="9" t="s">
        <v>16</v>
      </c>
      <c r="F50" s="10">
        <v>3</v>
      </c>
      <c r="G50" s="14">
        <v>11481.12</v>
      </c>
      <c r="H50" s="14">
        <v>34444</v>
      </c>
    </row>
    <row r="51" spans="1:8" x14ac:dyDescent="0.2">
      <c r="A51" s="6" t="s">
        <v>61</v>
      </c>
      <c r="B51" s="17" t="s">
        <v>62</v>
      </c>
      <c r="C51" s="7" t="s">
        <v>197</v>
      </c>
      <c r="D51" s="8" t="s">
        <v>63</v>
      </c>
      <c r="E51" s="9" t="s">
        <v>64</v>
      </c>
      <c r="F51" s="10">
        <v>3</v>
      </c>
      <c r="G51" s="14">
        <v>1671.6</v>
      </c>
      <c r="H51" s="14">
        <v>5015</v>
      </c>
    </row>
    <row r="52" spans="1:8" x14ac:dyDescent="0.2">
      <c r="A52" s="6" t="s">
        <v>65</v>
      </c>
      <c r="B52" s="17" t="s">
        <v>66</v>
      </c>
      <c r="C52" s="7" t="s">
        <v>197</v>
      </c>
      <c r="D52" s="8">
        <v>46023</v>
      </c>
      <c r="E52" s="9" t="s">
        <v>67</v>
      </c>
      <c r="F52" s="10">
        <v>3</v>
      </c>
      <c r="G52" s="14">
        <v>75000</v>
      </c>
      <c r="H52" s="14">
        <v>225000</v>
      </c>
    </row>
    <row r="53" spans="1:8" ht="42.75" x14ac:dyDescent="0.2">
      <c r="A53" s="6" t="s">
        <v>65</v>
      </c>
      <c r="B53" s="17" t="s">
        <v>68</v>
      </c>
      <c r="C53" s="7" t="s">
        <v>197</v>
      </c>
      <c r="D53" s="8">
        <v>46023</v>
      </c>
      <c r="E53" s="9" t="s">
        <v>67</v>
      </c>
      <c r="F53" s="10">
        <v>3</v>
      </c>
      <c r="G53" s="14">
        <v>132349.17000000001</v>
      </c>
      <c r="H53" s="14">
        <v>397047.51</v>
      </c>
    </row>
    <row r="54" spans="1:8" ht="28.5" x14ac:dyDescent="0.2">
      <c r="A54" s="6" t="s">
        <v>69</v>
      </c>
      <c r="B54" s="17" t="s">
        <v>70</v>
      </c>
      <c r="C54" s="7" t="s">
        <v>197</v>
      </c>
      <c r="D54" s="8">
        <v>45668</v>
      </c>
      <c r="E54" s="9" t="s">
        <v>71</v>
      </c>
      <c r="F54" s="10">
        <v>1</v>
      </c>
      <c r="G54" s="14">
        <v>24870</v>
      </c>
      <c r="H54" s="14">
        <v>24870</v>
      </c>
    </row>
    <row r="55" spans="1:8" ht="28.5" x14ac:dyDescent="0.2">
      <c r="A55" s="6" t="s">
        <v>72</v>
      </c>
      <c r="B55" s="17" t="s">
        <v>73</v>
      </c>
      <c r="C55" s="7" t="s">
        <v>197</v>
      </c>
      <c r="D55" s="8">
        <v>46235</v>
      </c>
      <c r="E55" s="9" t="s">
        <v>12</v>
      </c>
      <c r="F55" s="10">
        <v>1</v>
      </c>
      <c r="G55" s="14">
        <v>46311</v>
      </c>
      <c r="H55" s="14">
        <v>46310.52</v>
      </c>
    </row>
    <row r="56" spans="1:8" x14ac:dyDescent="0.2">
      <c r="A56" s="6" t="s">
        <v>74</v>
      </c>
      <c r="B56" s="17" t="s">
        <v>75</v>
      </c>
      <c r="C56" s="7" t="s">
        <v>197</v>
      </c>
      <c r="D56" s="8">
        <v>46235</v>
      </c>
      <c r="E56" s="9" t="s">
        <v>76</v>
      </c>
      <c r="F56" s="10" t="s">
        <v>40</v>
      </c>
      <c r="G56" s="14">
        <v>57839</v>
      </c>
      <c r="H56" s="14">
        <v>229379</v>
      </c>
    </row>
    <row r="57" spans="1:8" x14ac:dyDescent="0.2">
      <c r="A57" s="6" t="s">
        <v>77</v>
      </c>
      <c r="B57" s="17" t="s">
        <v>78</v>
      </c>
      <c r="C57" s="7" t="s">
        <v>197</v>
      </c>
      <c r="D57" s="8">
        <v>44044</v>
      </c>
      <c r="E57" s="9">
        <v>46965</v>
      </c>
      <c r="F57" s="10">
        <v>8</v>
      </c>
      <c r="G57" s="14">
        <v>40574</v>
      </c>
      <c r="H57" s="14">
        <v>333598</v>
      </c>
    </row>
    <row r="58" spans="1:8" x14ac:dyDescent="0.2">
      <c r="A58" s="6" t="s">
        <v>79</v>
      </c>
      <c r="B58" s="17" t="s">
        <v>80</v>
      </c>
      <c r="C58" s="7" t="s">
        <v>197</v>
      </c>
      <c r="D58" s="8">
        <v>46242</v>
      </c>
      <c r="E58" s="9">
        <v>46606</v>
      </c>
      <c r="F58" s="10">
        <v>1</v>
      </c>
      <c r="G58" s="14">
        <v>18092</v>
      </c>
      <c r="H58" s="14">
        <v>18092</v>
      </c>
    </row>
    <row r="59" spans="1:8" x14ac:dyDescent="0.2">
      <c r="A59" s="6" t="s">
        <v>81</v>
      </c>
      <c r="B59" s="17" t="s">
        <v>82</v>
      </c>
      <c r="C59" s="7" t="s">
        <v>197</v>
      </c>
      <c r="D59" s="8">
        <v>46235</v>
      </c>
      <c r="E59" s="9" t="s">
        <v>12</v>
      </c>
      <c r="F59" s="10">
        <v>1</v>
      </c>
      <c r="G59" s="14">
        <v>2304</v>
      </c>
      <c r="H59" s="14">
        <v>2304</v>
      </c>
    </row>
    <row r="60" spans="1:8" x14ac:dyDescent="0.2">
      <c r="A60" s="6" t="s">
        <v>83</v>
      </c>
      <c r="B60" s="17" t="s">
        <v>84</v>
      </c>
      <c r="C60" s="7" t="s">
        <v>197</v>
      </c>
      <c r="D60" s="8" t="s">
        <v>85</v>
      </c>
      <c r="E60" s="9" t="s">
        <v>86</v>
      </c>
      <c r="F60" s="10"/>
      <c r="G60" s="14">
        <v>18000</v>
      </c>
      <c r="H60" s="14">
        <v>90000</v>
      </c>
    </row>
    <row r="61" spans="1:8" x14ac:dyDescent="0.2">
      <c r="A61" s="6" t="s">
        <v>87</v>
      </c>
      <c r="B61" s="17" t="s">
        <v>88</v>
      </c>
      <c r="C61" s="7" t="s">
        <v>197</v>
      </c>
      <c r="D61" s="8">
        <v>46174</v>
      </c>
      <c r="E61" s="9">
        <v>46904</v>
      </c>
      <c r="F61" s="10">
        <v>2</v>
      </c>
      <c r="G61" s="14">
        <v>16650</v>
      </c>
      <c r="H61" s="14">
        <v>49950</v>
      </c>
    </row>
    <row r="62" spans="1:8" x14ac:dyDescent="0.2">
      <c r="A62" s="6" t="s">
        <v>87</v>
      </c>
      <c r="B62" s="17" t="s">
        <v>89</v>
      </c>
      <c r="C62" s="7" t="s">
        <v>197</v>
      </c>
      <c r="D62" s="8">
        <v>46174</v>
      </c>
      <c r="E62" s="9">
        <v>46904</v>
      </c>
      <c r="F62" s="10">
        <v>2</v>
      </c>
      <c r="G62" s="14">
        <v>11685</v>
      </c>
      <c r="H62" s="14">
        <v>35056</v>
      </c>
    </row>
    <row r="63" spans="1:8" x14ac:dyDescent="0.2">
      <c r="A63" s="6" t="s">
        <v>90</v>
      </c>
      <c r="B63" s="17" t="s">
        <v>254</v>
      </c>
      <c r="C63" s="7" t="s">
        <v>197</v>
      </c>
      <c r="D63" s="8" t="s">
        <v>91</v>
      </c>
      <c r="E63" s="9" t="s">
        <v>92</v>
      </c>
      <c r="F63" s="10">
        <v>1</v>
      </c>
      <c r="G63" s="14">
        <v>2288</v>
      </c>
      <c r="H63" s="14">
        <v>2288</v>
      </c>
    </row>
    <row r="64" spans="1:8" x14ac:dyDescent="0.2">
      <c r="A64" s="6" t="s">
        <v>93</v>
      </c>
      <c r="B64" s="17" t="s">
        <v>94</v>
      </c>
      <c r="C64" s="7" t="s">
        <v>197</v>
      </c>
      <c r="D64" s="8">
        <v>46029</v>
      </c>
      <c r="E64" s="9" t="s">
        <v>95</v>
      </c>
      <c r="F64" s="10">
        <v>1</v>
      </c>
      <c r="G64" s="14">
        <v>2385.3200000000002</v>
      </c>
      <c r="H64" s="14">
        <v>2385</v>
      </c>
    </row>
    <row r="65" spans="1:8" ht="42.75" x14ac:dyDescent="0.2">
      <c r="A65" s="6" t="s">
        <v>96</v>
      </c>
      <c r="B65" s="17" t="s">
        <v>97</v>
      </c>
      <c r="C65" s="7" t="s">
        <v>197</v>
      </c>
      <c r="D65" s="8" t="s">
        <v>98</v>
      </c>
      <c r="E65" s="9">
        <v>46505</v>
      </c>
      <c r="F65" s="10">
        <v>1</v>
      </c>
      <c r="G65" s="14">
        <v>2434</v>
      </c>
      <c r="H65" s="14">
        <v>2434</v>
      </c>
    </row>
    <row r="66" spans="1:8" x14ac:dyDescent="0.2">
      <c r="A66" s="6" t="s">
        <v>99</v>
      </c>
      <c r="B66" s="17" t="s">
        <v>100</v>
      </c>
      <c r="C66" s="7" t="s">
        <v>197</v>
      </c>
      <c r="D66" s="8">
        <v>46062</v>
      </c>
      <c r="E66" s="9">
        <v>47157</v>
      </c>
      <c r="F66" s="10" t="s">
        <v>40</v>
      </c>
      <c r="G66" s="14">
        <v>53395</v>
      </c>
      <c r="H66" s="14">
        <v>160185.60000000001</v>
      </c>
    </row>
    <row r="67" spans="1:8" x14ac:dyDescent="0.2">
      <c r="A67" s="6" t="s">
        <v>101</v>
      </c>
      <c r="B67" s="17" t="s">
        <v>102</v>
      </c>
      <c r="C67" s="7" t="s">
        <v>197</v>
      </c>
      <c r="D67" s="8">
        <v>45666</v>
      </c>
      <c r="E67" s="9" t="s">
        <v>103</v>
      </c>
      <c r="F67" s="10">
        <v>1</v>
      </c>
      <c r="G67" s="14">
        <v>150</v>
      </c>
      <c r="H67" s="14">
        <v>150</v>
      </c>
    </row>
    <row r="68" spans="1:8" x14ac:dyDescent="0.2">
      <c r="A68" s="6" t="s">
        <v>104</v>
      </c>
      <c r="B68" s="17" t="s">
        <v>105</v>
      </c>
      <c r="C68" s="7" t="s">
        <v>197</v>
      </c>
      <c r="D68" s="8">
        <v>46116</v>
      </c>
      <c r="E68" s="9">
        <v>46480</v>
      </c>
      <c r="F68" s="10"/>
      <c r="G68" s="14">
        <v>40</v>
      </c>
      <c r="H68" s="14">
        <v>40</v>
      </c>
    </row>
    <row r="69" spans="1:8" x14ac:dyDescent="0.2">
      <c r="A69" s="6" t="s">
        <v>106</v>
      </c>
      <c r="B69" s="17" t="s">
        <v>107</v>
      </c>
      <c r="C69" s="7" t="s">
        <v>197</v>
      </c>
      <c r="D69" s="8">
        <v>46024</v>
      </c>
      <c r="E69" s="9">
        <v>46418</v>
      </c>
      <c r="F69" s="10">
        <v>1</v>
      </c>
      <c r="G69" s="14">
        <v>4717.22</v>
      </c>
      <c r="H69" s="14">
        <v>4717</v>
      </c>
    </row>
    <row r="70" spans="1:8" x14ac:dyDescent="0.2">
      <c r="A70" s="6" t="s">
        <v>108</v>
      </c>
      <c r="B70" s="17" t="s">
        <v>259</v>
      </c>
      <c r="C70" s="7" t="s">
        <v>197</v>
      </c>
      <c r="D70" s="8">
        <v>46113</v>
      </c>
      <c r="E70" s="9">
        <v>46965</v>
      </c>
      <c r="F70" s="10" t="s">
        <v>40</v>
      </c>
      <c r="G70" s="14">
        <v>129486.84</v>
      </c>
      <c r="H70" s="14">
        <v>388460.52</v>
      </c>
    </row>
    <row r="71" spans="1:8" x14ac:dyDescent="0.2">
      <c r="A71" s="6" t="s">
        <v>109</v>
      </c>
      <c r="B71" s="17" t="s">
        <v>110</v>
      </c>
      <c r="C71" s="7" t="s">
        <v>197</v>
      </c>
      <c r="D71" s="8">
        <v>46235</v>
      </c>
      <c r="E71" s="9">
        <v>47330</v>
      </c>
      <c r="F71" s="10">
        <v>3</v>
      </c>
      <c r="G71" s="14">
        <v>364.8</v>
      </c>
      <c r="H71" s="14">
        <v>1094.4000000000001</v>
      </c>
    </row>
    <row r="72" spans="1:8" x14ac:dyDescent="0.2">
      <c r="A72" s="6" t="s">
        <v>109</v>
      </c>
      <c r="B72" s="17" t="s">
        <v>111</v>
      </c>
      <c r="C72" s="7" t="s">
        <v>197</v>
      </c>
      <c r="D72" s="8">
        <v>45292</v>
      </c>
      <c r="E72" s="9">
        <v>46387</v>
      </c>
      <c r="F72" s="10">
        <v>3</v>
      </c>
      <c r="G72" s="14">
        <v>15096</v>
      </c>
      <c r="H72" s="14">
        <v>46199</v>
      </c>
    </row>
    <row r="73" spans="1:8" x14ac:dyDescent="0.2">
      <c r="A73" s="6" t="s">
        <v>109</v>
      </c>
      <c r="B73" s="2" t="s">
        <v>260</v>
      </c>
      <c r="C73" s="7" t="s">
        <v>197</v>
      </c>
      <c r="D73" s="8">
        <v>46282</v>
      </c>
      <c r="E73" s="9">
        <v>46646</v>
      </c>
      <c r="F73" s="10">
        <v>4</v>
      </c>
      <c r="G73" s="14">
        <v>6133.2</v>
      </c>
      <c r="H73" s="14">
        <v>6133</v>
      </c>
    </row>
    <row r="74" spans="1:8" x14ac:dyDescent="0.2">
      <c r="A74" s="6" t="s">
        <v>109</v>
      </c>
      <c r="B74" s="17" t="s">
        <v>112</v>
      </c>
      <c r="C74" s="7" t="s">
        <v>197</v>
      </c>
      <c r="D74" s="8">
        <v>46235</v>
      </c>
      <c r="E74" s="9">
        <v>46599</v>
      </c>
      <c r="F74" s="10">
        <v>1</v>
      </c>
      <c r="G74" s="14">
        <v>80299</v>
      </c>
      <c r="H74" s="14">
        <v>80299</v>
      </c>
    </row>
    <row r="75" spans="1:8" x14ac:dyDescent="0.2">
      <c r="A75" s="6" t="s">
        <v>109</v>
      </c>
      <c r="B75" s="17" t="s">
        <v>282</v>
      </c>
      <c r="C75" s="7" t="s">
        <v>197</v>
      </c>
      <c r="D75" s="8">
        <v>45870</v>
      </c>
      <c r="E75" s="9">
        <v>47695</v>
      </c>
      <c r="F75" s="10">
        <v>5</v>
      </c>
      <c r="G75" s="14">
        <v>15030</v>
      </c>
      <c r="H75" s="14">
        <v>75150</v>
      </c>
    </row>
    <row r="76" spans="1:8" x14ac:dyDescent="0.2">
      <c r="A76" s="6" t="s">
        <v>113</v>
      </c>
      <c r="B76" s="17" t="s">
        <v>114</v>
      </c>
      <c r="C76" s="7" t="s">
        <v>197</v>
      </c>
      <c r="D76" s="8">
        <v>46023</v>
      </c>
      <c r="E76" s="9">
        <v>46599</v>
      </c>
      <c r="F76" s="10">
        <v>1</v>
      </c>
      <c r="G76" s="14">
        <v>3960</v>
      </c>
      <c r="H76" s="14">
        <v>3960</v>
      </c>
    </row>
    <row r="77" spans="1:8" x14ac:dyDescent="0.2">
      <c r="A77" s="6" t="s">
        <v>113</v>
      </c>
      <c r="B77" s="17" t="s">
        <v>115</v>
      </c>
      <c r="C77" s="7" t="s">
        <v>197</v>
      </c>
      <c r="D77" s="8">
        <v>46235</v>
      </c>
      <c r="E77" s="9">
        <v>47330</v>
      </c>
      <c r="F77" s="10">
        <v>3</v>
      </c>
      <c r="G77" s="14">
        <v>9634</v>
      </c>
      <c r="H77" s="14">
        <v>27864</v>
      </c>
    </row>
    <row r="78" spans="1:8" ht="28.5" x14ac:dyDescent="0.2">
      <c r="A78" s="6" t="s">
        <v>113</v>
      </c>
      <c r="B78" s="17" t="s">
        <v>116</v>
      </c>
      <c r="C78" s="7" t="s">
        <v>197</v>
      </c>
      <c r="D78" s="8">
        <v>46235</v>
      </c>
      <c r="E78" s="9">
        <v>46599</v>
      </c>
      <c r="F78" s="10">
        <v>1</v>
      </c>
      <c r="G78" s="14">
        <v>12000</v>
      </c>
      <c r="H78" s="14">
        <v>12000</v>
      </c>
    </row>
    <row r="79" spans="1:8" x14ac:dyDescent="0.2">
      <c r="A79" s="6" t="s">
        <v>117</v>
      </c>
      <c r="B79" s="17" t="s">
        <v>261</v>
      </c>
      <c r="C79" s="7" t="s">
        <v>197</v>
      </c>
      <c r="D79" s="8" t="s">
        <v>118</v>
      </c>
      <c r="E79" s="9">
        <v>46996</v>
      </c>
      <c r="F79" s="10">
        <v>2</v>
      </c>
      <c r="G79" s="14">
        <v>134595</v>
      </c>
      <c r="H79" s="14">
        <v>363166</v>
      </c>
    </row>
    <row r="80" spans="1:8" x14ac:dyDescent="0.2">
      <c r="A80" s="6" t="s">
        <v>117</v>
      </c>
      <c r="B80" s="17" t="s">
        <v>262</v>
      </c>
      <c r="C80" s="7" t="s">
        <v>197</v>
      </c>
      <c r="D80" s="8">
        <v>44902</v>
      </c>
      <c r="E80" s="9">
        <v>46727</v>
      </c>
      <c r="F80" s="10">
        <v>5</v>
      </c>
      <c r="G80" s="14">
        <v>12292.35</v>
      </c>
      <c r="H80" s="14">
        <v>61461.760000000002</v>
      </c>
    </row>
    <row r="81" spans="1:8" x14ac:dyDescent="0.2">
      <c r="A81" s="6" t="s">
        <v>117</v>
      </c>
      <c r="B81" s="17" t="s">
        <v>262</v>
      </c>
      <c r="C81" s="7" t="s">
        <v>197</v>
      </c>
      <c r="D81" s="8">
        <v>44902</v>
      </c>
      <c r="E81" s="9">
        <v>46727</v>
      </c>
      <c r="F81" s="10">
        <v>5</v>
      </c>
      <c r="G81" s="14">
        <v>14576.2</v>
      </c>
      <c r="H81" s="14">
        <v>72880.990000000005</v>
      </c>
    </row>
    <row r="82" spans="1:8" x14ac:dyDescent="0.2">
      <c r="A82" s="6" t="s">
        <v>117</v>
      </c>
      <c r="B82" s="17" t="s">
        <v>262</v>
      </c>
      <c r="C82" s="7" t="s">
        <v>197</v>
      </c>
      <c r="D82" s="8">
        <v>44902</v>
      </c>
      <c r="E82" s="9">
        <v>46727</v>
      </c>
      <c r="F82" s="10">
        <v>5</v>
      </c>
      <c r="G82" s="14">
        <v>22197.31</v>
      </c>
      <c r="H82" s="14">
        <v>110986.53</v>
      </c>
    </row>
    <row r="83" spans="1:8" x14ac:dyDescent="0.2">
      <c r="A83" s="6" t="s">
        <v>117</v>
      </c>
      <c r="B83" s="17" t="s">
        <v>262</v>
      </c>
      <c r="C83" s="7" t="s">
        <v>197</v>
      </c>
      <c r="D83" s="8">
        <v>45090</v>
      </c>
      <c r="E83" s="9">
        <v>46916</v>
      </c>
      <c r="F83" s="10">
        <v>5</v>
      </c>
      <c r="G83" s="14">
        <v>10011.24</v>
      </c>
      <c r="H83" s="14">
        <v>50056.22</v>
      </c>
    </row>
    <row r="84" spans="1:8" x14ac:dyDescent="0.2">
      <c r="A84" s="6" t="s">
        <v>117</v>
      </c>
      <c r="B84" s="17" t="s">
        <v>262</v>
      </c>
      <c r="C84" s="7" t="s">
        <v>197</v>
      </c>
      <c r="D84" s="8">
        <v>45090</v>
      </c>
      <c r="E84" s="9">
        <v>46916</v>
      </c>
      <c r="F84" s="10">
        <v>5</v>
      </c>
      <c r="G84" s="14">
        <v>30902</v>
      </c>
      <c r="H84" s="14">
        <v>154508</v>
      </c>
    </row>
    <row r="85" spans="1:8" x14ac:dyDescent="0.2">
      <c r="A85" s="6" t="s">
        <v>117</v>
      </c>
      <c r="B85" s="17" t="s">
        <v>263</v>
      </c>
      <c r="C85" s="7" t="s">
        <v>197</v>
      </c>
      <c r="D85" s="8">
        <v>45774</v>
      </c>
      <c r="E85" s="9">
        <v>46503</v>
      </c>
      <c r="F85" s="10" t="s">
        <v>43</v>
      </c>
      <c r="G85" s="14">
        <v>312300</v>
      </c>
      <c r="H85" s="14">
        <v>621197</v>
      </c>
    </row>
    <row r="86" spans="1:8" x14ac:dyDescent="0.2">
      <c r="A86" s="6" t="s">
        <v>117</v>
      </c>
      <c r="B86" s="17" t="s">
        <v>265</v>
      </c>
      <c r="C86" s="7" t="s">
        <v>197</v>
      </c>
      <c r="D86" s="8">
        <v>46227</v>
      </c>
      <c r="E86" s="9">
        <v>46996</v>
      </c>
      <c r="F86" s="10">
        <v>2</v>
      </c>
      <c r="G86" s="14">
        <v>0</v>
      </c>
      <c r="H86" s="14">
        <v>0</v>
      </c>
    </row>
    <row r="87" spans="1:8" x14ac:dyDescent="0.2">
      <c r="A87" s="6" t="s">
        <v>117</v>
      </c>
      <c r="B87" s="17" t="s">
        <v>264</v>
      </c>
      <c r="C87" s="7" t="s">
        <v>197</v>
      </c>
      <c r="D87" s="8">
        <v>46227</v>
      </c>
      <c r="E87" s="9">
        <v>46996</v>
      </c>
      <c r="F87" s="10">
        <v>2</v>
      </c>
      <c r="G87" s="14">
        <v>21017</v>
      </c>
      <c r="H87" s="14">
        <v>42034</v>
      </c>
    </row>
    <row r="88" spans="1:8" x14ac:dyDescent="0.2">
      <c r="A88" s="6" t="s">
        <v>119</v>
      </c>
      <c r="B88" s="17" t="s">
        <v>120</v>
      </c>
      <c r="C88" s="7" t="s">
        <v>197</v>
      </c>
      <c r="D88" s="8">
        <v>45901</v>
      </c>
      <c r="E88" s="9">
        <v>46265</v>
      </c>
      <c r="F88" s="10">
        <v>1</v>
      </c>
      <c r="G88" s="14">
        <v>143751</v>
      </c>
      <c r="H88" s="14">
        <v>143751.15</v>
      </c>
    </row>
    <row r="89" spans="1:8" x14ac:dyDescent="0.2">
      <c r="A89" s="6" t="s">
        <v>119</v>
      </c>
      <c r="B89" s="17" t="s">
        <v>240</v>
      </c>
      <c r="C89" s="7" t="s">
        <v>197</v>
      </c>
      <c r="D89" s="8">
        <v>46010</v>
      </c>
      <c r="E89" s="9">
        <v>46072</v>
      </c>
      <c r="F89" s="10" t="s">
        <v>239</v>
      </c>
      <c r="G89" s="14">
        <v>21660</v>
      </c>
      <c r="H89" s="14">
        <v>21600</v>
      </c>
    </row>
    <row r="90" spans="1:8" ht="28.5" x14ac:dyDescent="0.2">
      <c r="A90" s="6" t="s">
        <v>121</v>
      </c>
      <c r="B90" s="17" t="s">
        <v>122</v>
      </c>
      <c r="C90" s="7" t="s">
        <v>197</v>
      </c>
      <c r="D90" s="8">
        <v>45261</v>
      </c>
      <c r="E90" s="9" t="s">
        <v>123</v>
      </c>
      <c r="F90" s="10">
        <v>3</v>
      </c>
      <c r="G90" s="14">
        <v>13102.8</v>
      </c>
      <c r="H90" s="14">
        <v>39308.400000000001</v>
      </c>
    </row>
    <row r="91" spans="1:8" x14ac:dyDescent="0.2">
      <c r="A91" s="6" t="s">
        <v>124</v>
      </c>
      <c r="B91" s="17" t="s">
        <v>125</v>
      </c>
      <c r="C91" s="7" t="s">
        <v>197</v>
      </c>
      <c r="D91" s="8">
        <v>45992</v>
      </c>
      <c r="E91" s="9">
        <v>46356</v>
      </c>
      <c r="F91" s="10">
        <v>1</v>
      </c>
      <c r="G91" s="14">
        <v>21621</v>
      </c>
      <c r="H91" s="14">
        <v>21621</v>
      </c>
    </row>
    <row r="92" spans="1:8" x14ac:dyDescent="0.2">
      <c r="A92" s="6" t="s">
        <v>124</v>
      </c>
      <c r="B92" s="17" t="s">
        <v>126</v>
      </c>
      <c r="C92" s="7" t="s">
        <v>197</v>
      </c>
      <c r="D92" s="8">
        <v>45992</v>
      </c>
      <c r="E92" s="9">
        <v>46356</v>
      </c>
      <c r="F92" s="10">
        <v>1</v>
      </c>
      <c r="G92" s="14">
        <v>33249</v>
      </c>
      <c r="H92" s="14">
        <v>33249</v>
      </c>
    </row>
    <row r="93" spans="1:8" x14ac:dyDescent="0.2">
      <c r="A93" s="6" t="s">
        <v>127</v>
      </c>
      <c r="B93" s="17" t="s">
        <v>269</v>
      </c>
      <c r="C93" s="7" t="s">
        <v>197</v>
      </c>
      <c r="D93" s="8" t="s">
        <v>128</v>
      </c>
      <c r="E93" s="9">
        <v>46386</v>
      </c>
      <c r="F93" s="10">
        <v>1</v>
      </c>
      <c r="G93" s="14">
        <v>9250</v>
      </c>
      <c r="H93" s="14">
        <v>9250</v>
      </c>
    </row>
    <row r="94" spans="1:8" x14ac:dyDescent="0.2">
      <c r="A94" s="6" t="s">
        <v>127</v>
      </c>
      <c r="B94" s="17" t="s">
        <v>272</v>
      </c>
      <c r="C94" s="7" t="s">
        <v>197</v>
      </c>
      <c r="D94" s="8" t="s">
        <v>128</v>
      </c>
      <c r="E94" s="9">
        <v>46486</v>
      </c>
      <c r="F94" s="10">
        <v>1.5</v>
      </c>
      <c r="G94" s="14">
        <v>3576</v>
      </c>
      <c r="H94" s="14">
        <v>3576</v>
      </c>
    </row>
    <row r="95" spans="1:8" x14ac:dyDescent="0.2">
      <c r="A95" s="6" t="s">
        <v>127</v>
      </c>
      <c r="B95" s="17" t="s">
        <v>271</v>
      </c>
      <c r="C95" s="7" t="s">
        <v>197</v>
      </c>
      <c r="D95" s="8">
        <v>45505</v>
      </c>
      <c r="E95" s="9">
        <v>46965</v>
      </c>
      <c r="F95" s="10">
        <v>4</v>
      </c>
      <c r="G95" s="14">
        <v>3990</v>
      </c>
      <c r="H95" s="14">
        <v>15960</v>
      </c>
    </row>
    <row r="96" spans="1:8" x14ac:dyDescent="0.2">
      <c r="A96" s="6" t="s">
        <v>129</v>
      </c>
      <c r="B96" s="17" t="s">
        <v>130</v>
      </c>
      <c r="C96" s="7" t="s">
        <v>197</v>
      </c>
      <c r="D96" s="8">
        <v>45505</v>
      </c>
      <c r="E96" s="9">
        <v>47454</v>
      </c>
      <c r="F96" s="10">
        <v>5</v>
      </c>
      <c r="G96" s="14">
        <v>48656</v>
      </c>
      <c r="H96" s="14">
        <v>243280</v>
      </c>
    </row>
    <row r="97" spans="1:8" x14ac:dyDescent="0.2">
      <c r="A97" s="6" t="s">
        <v>131</v>
      </c>
      <c r="B97" s="17" t="s">
        <v>132</v>
      </c>
      <c r="C97" s="7" t="s">
        <v>197</v>
      </c>
      <c r="D97" s="8">
        <v>45536</v>
      </c>
      <c r="E97" s="9">
        <v>46630</v>
      </c>
      <c r="F97" s="10">
        <v>3</v>
      </c>
      <c r="G97" s="14">
        <v>1475</v>
      </c>
      <c r="H97" s="14">
        <v>4424.3999999999996</v>
      </c>
    </row>
    <row r="98" spans="1:8" x14ac:dyDescent="0.2">
      <c r="A98" s="6" t="s">
        <v>133</v>
      </c>
      <c r="B98" s="17" t="s">
        <v>134</v>
      </c>
      <c r="C98" s="7" t="s">
        <v>197</v>
      </c>
      <c r="D98" s="8">
        <v>46266</v>
      </c>
      <c r="E98" s="9">
        <v>46630</v>
      </c>
      <c r="F98" s="10">
        <v>1</v>
      </c>
      <c r="G98" s="14">
        <v>6919</v>
      </c>
      <c r="H98" s="14">
        <v>6919</v>
      </c>
    </row>
    <row r="99" spans="1:8" x14ac:dyDescent="0.2">
      <c r="A99" s="6" t="s">
        <v>135</v>
      </c>
      <c r="B99" s="17" t="s">
        <v>136</v>
      </c>
      <c r="C99" s="7" t="s">
        <v>197</v>
      </c>
      <c r="D99" s="8" t="s">
        <v>137</v>
      </c>
      <c r="E99" s="9" t="s">
        <v>138</v>
      </c>
      <c r="F99" s="10">
        <v>1</v>
      </c>
      <c r="G99" s="14">
        <v>300</v>
      </c>
      <c r="H99" s="14">
        <v>300</v>
      </c>
    </row>
    <row r="100" spans="1:8" x14ac:dyDescent="0.2">
      <c r="A100" s="6" t="s">
        <v>139</v>
      </c>
      <c r="B100" s="17" t="s">
        <v>140</v>
      </c>
      <c r="C100" s="7" t="s">
        <v>197</v>
      </c>
      <c r="D100" s="8">
        <v>46235</v>
      </c>
      <c r="E100" s="9">
        <v>47330</v>
      </c>
      <c r="F100" s="10" t="s">
        <v>141</v>
      </c>
      <c r="G100" s="14">
        <v>5184</v>
      </c>
      <c r="H100" s="14">
        <v>15552</v>
      </c>
    </row>
    <row r="101" spans="1:8" x14ac:dyDescent="0.2">
      <c r="A101" s="6" t="s">
        <v>142</v>
      </c>
      <c r="B101" s="17" t="s">
        <v>143</v>
      </c>
      <c r="C101" s="7" t="s">
        <v>197</v>
      </c>
      <c r="D101" s="8">
        <v>45302</v>
      </c>
      <c r="E101" s="9" t="s">
        <v>144</v>
      </c>
      <c r="F101" s="10">
        <v>4</v>
      </c>
      <c r="G101" s="14">
        <v>16694.64</v>
      </c>
      <c r="H101" s="14">
        <v>61213.68</v>
      </c>
    </row>
    <row r="102" spans="1:8" x14ac:dyDescent="0.2">
      <c r="A102" s="6" t="s">
        <v>145</v>
      </c>
      <c r="B102" s="17" t="s">
        <v>146</v>
      </c>
      <c r="C102" s="7" t="s">
        <v>197</v>
      </c>
      <c r="D102" s="8">
        <v>46029</v>
      </c>
      <c r="E102" s="9">
        <v>46393</v>
      </c>
      <c r="F102" s="10">
        <v>1</v>
      </c>
      <c r="G102" s="14">
        <v>364</v>
      </c>
      <c r="H102" s="14">
        <v>364</v>
      </c>
    </row>
    <row r="103" spans="1:8" x14ac:dyDescent="0.2">
      <c r="A103" s="6" t="s">
        <v>145</v>
      </c>
      <c r="B103" s="17" t="s">
        <v>147</v>
      </c>
      <c r="C103" s="7" t="s">
        <v>197</v>
      </c>
      <c r="D103" s="8">
        <v>46097</v>
      </c>
      <c r="E103" s="9">
        <v>46827</v>
      </c>
      <c r="F103" s="10">
        <v>2</v>
      </c>
      <c r="G103" s="14">
        <v>135</v>
      </c>
      <c r="H103" s="14">
        <v>135</v>
      </c>
    </row>
    <row r="104" spans="1:8" x14ac:dyDescent="0.2">
      <c r="A104" s="6" t="s">
        <v>148</v>
      </c>
      <c r="B104" s="17" t="s">
        <v>149</v>
      </c>
      <c r="C104" s="7" t="s">
        <v>197</v>
      </c>
      <c r="D104" s="8">
        <v>46296</v>
      </c>
      <c r="E104" s="9">
        <v>48121</v>
      </c>
      <c r="F104" s="10">
        <v>5</v>
      </c>
      <c r="G104" s="21" t="s">
        <v>292</v>
      </c>
      <c r="H104" s="21" t="s">
        <v>292</v>
      </c>
    </row>
    <row r="105" spans="1:8" x14ac:dyDescent="0.2">
      <c r="A105" s="6" t="s">
        <v>236</v>
      </c>
      <c r="B105" s="17" t="s">
        <v>237</v>
      </c>
      <c r="C105" s="7" t="s">
        <v>197</v>
      </c>
      <c r="D105" s="8">
        <v>45964</v>
      </c>
      <c r="E105" s="9">
        <v>46203</v>
      </c>
      <c r="F105" s="10">
        <v>1</v>
      </c>
      <c r="G105" s="14"/>
      <c r="H105" s="14">
        <v>59670</v>
      </c>
    </row>
    <row r="106" spans="1:8" x14ac:dyDescent="0.2">
      <c r="A106" s="6" t="s">
        <v>150</v>
      </c>
      <c r="B106" s="17" t="s">
        <v>283</v>
      </c>
      <c r="C106" s="7" t="s">
        <v>197</v>
      </c>
      <c r="D106" s="8">
        <v>46235</v>
      </c>
      <c r="E106" s="9" t="s">
        <v>12</v>
      </c>
      <c r="F106" s="10">
        <v>1</v>
      </c>
      <c r="G106" s="14">
        <v>1000</v>
      </c>
      <c r="H106" s="14">
        <v>1000</v>
      </c>
    </row>
    <row r="107" spans="1:8" x14ac:dyDescent="0.2">
      <c r="A107" s="6" t="s">
        <v>151</v>
      </c>
      <c r="B107" s="17" t="s">
        <v>152</v>
      </c>
      <c r="C107" s="7" t="s">
        <v>197</v>
      </c>
      <c r="D107" s="8">
        <v>46235</v>
      </c>
      <c r="E107" s="9">
        <v>47330</v>
      </c>
      <c r="F107" s="10">
        <v>3</v>
      </c>
      <c r="G107" s="14">
        <v>85137.62</v>
      </c>
      <c r="H107" s="14">
        <v>231443.39</v>
      </c>
    </row>
    <row r="108" spans="1:8" x14ac:dyDescent="0.2">
      <c r="A108" s="6" t="s">
        <v>234</v>
      </c>
      <c r="B108" s="17" t="s">
        <v>235</v>
      </c>
      <c r="C108" s="7" t="s">
        <v>197</v>
      </c>
      <c r="D108" s="8">
        <v>45810</v>
      </c>
      <c r="E108" s="9">
        <v>46234</v>
      </c>
      <c r="F108" s="10">
        <v>1</v>
      </c>
      <c r="G108" s="14">
        <v>82680</v>
      </c>
      <c r="H108" s="14">
        <v>165360</v>
      </c>
    </row>
    <row r="109" spans="1:8" x14ac:dyDescent="0.2">
      <c r="A109" s="6" t="s">
        <v>153</v>
      </c>
      <c r="B109" s="17" t="s">
        <v>154</v>
      </c>
      <c r="C109" s="7" t="s">
        <v>197</v>
      </c>
      <c r="D109" s="8" t="s">
        <v>155</v>
      </c>
      <c r="E109" s="9">
        <v>46493</v>
      </c>
      <c r="F109" s="10"/>
      <c r="G109" s="14"/>
      <c r="H109" s="14">
        <v>220</v>
      </c>
    </row>
    <row r="110" spans="1:8" ht="15" x14ac:dyDescent="0.25">
      <c r="A110" s="11" t="s">
        <v>153</v>
      </c>
      <c r="B110" s="19" t="s">
        <v>156</v>
      </c>
      <c r="C110" s="7" t="s">
        <v>197</v>
      </c>
      <c r="D110" s="12">
        <v>46235</v>
      </c>
      <c r="E110" s="13">
        <v>47330</v>
      </c>
      <c r="F110" s="5">
        <v>3</v>
      </c>
      <c r="G110" s="15">
        <v>589815.79</v>
      </c>
      <c r="H110" s="15">
        <v>1769447.3</v>
      </c>
    </row>
    <row r="111" spans="1:8" ht="28.5" x14ac:dyDescent="0.2">
      <c r="A111" s="6" t="s">
        <v>153</v>
      </c>
      <c r="B111" s="17" t="s">
        <v>270</v>
      </c>
      <c r="C111" s="7" t="s">
        <v>197</v>
      </c>
      <c r="D111" s="8">
        <v>46255</v>
      </c>
      <c r="E111" s="9">
        <v>46619</v>
      </c>
      <c r="F111" s="10" t="s">
        <v>157</v>
      </c>
      <c r="G111" s="21" t="s">
        <v>292</v>
      </c>
      <c r="H111" s="21" t="s">
        <v>292</v>
      </c>
    </row>
    <row r="112" spans="1:8" x14ac:dyDescent="0.2">
      <c r="A112" s="6" t="s">
        <v>153</v>
      </c>
      <c r="B112" s="17" t="s">
        <v>158</v>
      </c>
      <c r="C112" s="7" t="s">
        <v>197</v>
      </c>
      <c r="D112" s="8" t="s">
        <v>159</v>
      </c>
      <c r="E112" s="9" t="s">
        <v>160</v>
      </c>
      <c r="F112" s="10">
        <v>1</v>
      </c>
      <c r="G112" s="14">
        <v>3500</v>
      </c>
      <c r="H112" s="14">
        <v>3500</v>
      </c>
    </row>
    <row r="113" spans="1:8" ht="28.5" x14ac:dyDescent="0.2">
      <c r="A113" s="6" t="s">
        <v>153</v>
      </c>
      <c r="B113" s="17" t="s">
        <v>161</v>
      </c>
      <c r="C113" s="7" t="s">
        <v>197</v>
      </c>
      <c r="D113" s="8">
        <v>46235</v>
      </c>
      <c r="E113" s="9">
        <v>46599</v>
      </c>
      <c r="F113" s="10" t="s">
        <v>157</v>
      </c>
      <c r="G113" s="14">
        <v>11605</v>
      </c>
      <c r="H113" s="14">
        <v>11605</v>
      </c>
    </row>
    <row r="114" spans="1:8" x14ac:dyDescent="0.2">
      <c r="A114" s="6" t="s">
        <v>153</v>
      </c>
      <c r="B114" s="17" t="s">
        <v>287</v>
      </c>
      <c r="C114" s="7" t="s">
        <v>197</v>
      </c>
      <c r="D114" s="8">
        <v>45870</v>
      </c>
      <c r="E114" s="9" t="s">
        <v>16</v>
      </c>
      <c r="F114" s="10">
        <v>3</v>
      </c>
      <c r="G114" s="14">
        <v>55506</v>
      </c>
      <c r="H114" s="14">
        <v>166517</v>
      </c>
    </row>
    <row r="115" spans="1:8" ht="28.5" x14ac:dyDescent="0.2">
      <c r="A115" s="6" t="s">
        <v>153</v>
      </c>
      <c r="B115" s="17" t="s">
        <v>162</v>
      </c>
      <c r="C115" s="7" t="s">
        <v>197</v>
      </c>
      <c r="D115" s="8">
        <v>45666</v>
      </c>
      <c r="E115" s="9" t="s">
        <v>163</v>
      </c>
      <c r="F115" s="10">
        <v>3</v>
      </c>
      <c r="G115" s="21" t="s">
        <v>292</v>
      </c>
      <c r="H115" s="21" t="s">
        <v>292</v>
      </c>
    </row>
    <row r="116" spans="1:8" x14ac:dyDescent="0.2">
      <c r="A116" s="6" t="s">
        <v>153</v>
      </c>
      <c r="B116" s="17" t="s">
        <v>164</v>
      </c>
      <c r="C116" s="7" t="s">
        <v>197</v>
      </c>
      <c r="D116" s="8">
        <v>46143</v>
      </c>
      <c r="E116" s="9" t="s">
        <v>163</v>
      </c>
      <c r="F116" s="10">
        <v>3</v>
      </c>
      <c r="G116" s="21" t="s">
        <v>292</v>
      </c>
      <c r="H116" s="21" t="s">
        <v>292</v>
      </c>
    </row>
    <row r="117" spans="1:8" ht="28.5" x14ac:dyDescent="0.2">
      <c r="A117" s="6" t="s">
        <v>153</v>
      </c>
      <c r="B117" s="17" t="s">
        <v>165</v>
      </c>
      <c r="C117" s="7" t="s">
        <v>197</v>
      </c>
      <c r="D117" s="8">
        <v>46266</v>
      </c>
      <c r="E117" s="9">
        <v>46996</v>
      </c>
      <c r="F117" s="10">
        <v>2</v>
      </c>
      <c r="G117" s="21" t="s">
        <v>292</v>
      </c>
      <c r="H117" s="21" t="s">
        <v>292</v>
      </c>
    </row>
    <row r="118" spans="1:8" x14ac:dyDescent="0.2">
      <c r="A118" s="6" t="s">
        <v>153</v>
      </c>
      <c r="B118" s="17" t="s">
        <v>166</v>
      </c>
      <c r="C118" s="7" t="s">
        <v>197</v>
      </c>
      <c r="D118" s="8">
        <v>45870</v>
      </c>
      <c r="E118" s="9" t="s">
        <v>16</v>
      </c>
      <c r="F118" s="10">
        <v>3</v>
      </c>
      <c r="G118" s="14">
        <v>69390</v>
      </c>
      <c r="H118" s="14">
        <v>208170</v>
      </c>
    </row>
    <row r="119" spans="1:8" x14ac:dyDescent="0.2">
      <c r="A119" s="6" t="s">
        <v>153</v>
      </c>
      <c r="B119" s="17" t="s">
        <v>167</v>
      </c>
      <c r="C119" s="7" t="s">
        <v>197</v>
      </c>
      <c r="D119" s="9">
        <v>46235</v>
      </c>
      <c r="E119" s="9">
        <v>47330</v>
      </c>
      <c r="F119" s="10">
        <v>3</v>
      </c>
      <c r="G119" s="21" t="s">
        <v>292</v>
      </c>
      <c r="H119" s="21" t="s">
        <v>292</v>
      </c>
    </row>
    <row r="120" spans="1:8" x14ac:dyDescent="0.2">
      <c r="A120" s="6" t="s">
        <v>153</v>
      </c>
      <c r="B120" s="2" t="s">
        <v>266</v>
      </c>
      <c r="C120" s="7" t="s">
        <v>197</v>
      </c>
      <c r="D120" s="8">
        <v>46235</v>
      </c>
      <c r="E120" s="9" t="s">
        <v>12</v>
      </c>
      <c r="F120" s="10" t="s">
        <v>168</v>
      </c>
      <c r="G120" s="14">
        <v>145680</v>
      </c>
      <c r="H120" s="14">
        <v>145680</v>
      </c>
    </row>
    <row r="121" spans="1:8" ht="42.75" x14ac:dyDescent="0.2">
      <c r="A121" s="6" t="s">
        <v>153</v>
      </c>
      <c r="B121" s="17" t="s">
        <v>169</v>
      </c>
      <c r="C121" s="7" t="s">
        <v>197</v>
      </c>
      <c r="D121" s="8">
        <v>46079</v>
      </c>
      <c r="E121" s="9">
        <v>46443</v>
      </c>
      <c r="F121" s="10">
        <v>1</v>
      </c>
      <c r="G121" s="14">
        <v>597.16999999999996</v>
      </c>
      <c r="H121" s="14">
        <v>597</v>
      </c>
    </row>
    <row r="122" spans="1:8" ht="28.5" x14ac:dyDescent="0.2">
      <c r="A122" s="6" t="s">
        <v>153</v>
      </c>
      <c r="B122" s="17" t="s">
        <v>170</v>
      </c>
      <c r="C122" s="7" t="s">
        <v>197</v>
      </c>
      <c r="D122" s="8">
        <v>46235</v>
      </c>
      <c r="E122" s="9" t="s">
        <v>12</v>
      </c>
      <c r="F122" s="10" t="s">
        <v>168</v>
      </c>
      <c r="G122" s="21" t="s">
        <v>292</v>
      </c>
      <c r="H122" s="21" t="s">
        <v>292</v>
      </c>
    </row>
    <row r="123" spans="1:8" x14ac:dyDescent="0.2">
      <c r="A123" s="6" t="s">
        <v>153</v>
      </c>
      <c r="B123" s="17" t="s">
        <v>171</v>
      </c>
      <c r="C123" s="7" t="s">
        <v>197</v>
      </c>
      <c r="D123" s="9">
        <v>46087</v>
      </c>
      <c r="E123" s="9">
        <v>46452</v>
      </c>
      <c r="F123" s="10">
        <v>1</v>
      </c>
      <c r="G123" s="14">
        <v>4735</v>
      </c>
      <c r="H123" s="14">
        <v>4735</v>
      </c>
    </row>
    <row r="124" spans="1:8" x14ac:dyDescent="0.2">
      <c r="A124" s="6" t="s">
        <v>153</v>
      </c>
      <c r="B124" s="17" t="s">
        <v>172</v>
      </c>
      <c r="C124" s="7" t="s">
        <v>197</v>
      </c>
      <c r="D124" s="8">
        <v>46029</v>
      </c>
      <c r="E124" s="9">
        <v>46568</v>
      </c>
      <c r="F124" s="10" t="s">
        <v>157</v>
      </c>
      <c r="G124" s="20" t="s">
        <v>292</v>
      </c>
      <c r="H124" s="20" t="s">
        <v>292</v>
      </c>
    </row>
    <row r="125" spans="1:8" ht="28.5" x14ac:dyDescent="0.2">
      <c r="A125" s="6" t="s">
        <v>153</v>
      </c>
      <c r="B125" s="17" t="s">
        <v>173</v>
      </c>
      <c r="C125" s="7" t="s">
        <v>197</v>
      </c>
      <c r="D125" s="8">
        <v>45973</v>
      </c>
      <c r="E125" s="9">
        <v>46338</v>
      </c>
      <c r="F125" s="10">
        <v>1</v>
      </c>
      <c r="G125" s="14"/>
      <c r="H125" s="14">
        <v>877</v>
      </c>
    </row>
    <row r="126" spans="1:8" x14ac:dyDescent="0.2">
      <c r="A126" s="6" t="s">
        <v>153</v>
      </c>
      <c r="B126" s="17" t="s">
        <v>174</v>
      </c>
      <c r="C126" s="7" t="s">
        <v>197</v>
      </c>
      <c r="D126" s="9">
        <v>46234</v>
      </c>
      <c r="E126" s="9">
        <v>46598</v>
      </c>
      <c r="F126" s="10">
        <v>1</v>
      </c>
      <c r="G126" s="20" t="s">
        <v>292</v>
      </c>
      <c r="H126" s="20" t="s">
        <v>292</v>
      </c>
    </row>
    <row r="127" spans="1:8" ht="28.5" x14ac:dyDescent="0.2">
      <c r="A127" s="6" t="s">
        <v>153</v>
      </c>
      <c r="B127" s="17" t="s">
        <v>175</v>
      </c>
      <c r="C127" s="7" t="s">
        <v>197</v>
      </c>
      <c r="D127" s="8">
        <v>46235</v>
      </c>
      <c r="E127" s="9">
        <v>46965</v>
      </c>
      <c r="F127" s="10">
        <v>2</v>
      </c>
      <c r="G127" s="20" t="s">
        <v>292</v>
      </c>
      <c r="H127" s="20" t="s">
        <v>292</v>
      </c>
    </row>
    <row r="128" spans="1:8" ht="28.5" x14ac:dyDescent="0.2">
      <c r="A128" s="6" t="s">
        <v>153</v>
      </c>
      <c r="B128" s="17" t="s">
        <v>176</v>
      </c>
      <c r="C128" s="7" t="s">
        <v>197</v>
      </c>
      <c r="D128" s="8">
        <v>46062</v>
      </c>
      <c r="E128" s="9">
        <v>46427</v>
      </c>
      <c r="F128" s="10">
        <v>1</v>
      </c>
      <c r="G128" s="14">
        <v>4290</v>
      </c>
      <c r="H128" s="14">
        <v>4290</v>
      </c>
    </row>
    <row r="129" spans="1:8" x14ac:dyDescent="0.2">
      <c r="A129" s="6" t="s">
        <v>153</v>
      </c>
      <c r="B129" s="2" t="s">
        <v>267</v>
      </c>
      <c r="C129" s="7" t="s">
        <v>197</v>
      </c>
      <c r="D129" s="8">
        <v>45870</v>
      </c>
      <c r="E129" s="9" t="s">
        <v>12</v>
      </c>
      <c r="F129" s="10">
        <v>2</v>
      </c>
      <c r="G129" s="14">
        <v>84561.5</v>
      </c>
      <c r="H129" s="14">
        <v>169123</v>
      </c>
    </row>
    <row r="130" spans="1:8" x14ac:dyDescent="0.2">
      <c r="A130" s="6" t="s">
        <v>153</v>
      </c>
      <c r="B130" s="17" t="s">
        <v>284</v>
      </c>
      <c r="C130" s="7" t="s">
        <v>197</v>
      </c>
      <c r="D130" s="8">
        <v>45870</v>
      </c>
      <c r="E130" s="9" t="s">
        <v>16</v>
      </c>
      <c r="F130" s="10">
        <v>3</v>
      </c>
      <c r="G130" s="14">
        <v>7090.4</v>
      </c>
      <c r="H130" s="14">
        <v>21271.200000000001</v>
      </c>
    </row>
    <row r="131" spans="1:8" ht="28.5" x14ac:dyDescent="0.2">
      <c r="A131" s="6" t="s">
        <v>153</v>
      </c>
      <c r="B131" s="17" t="s">
        <v>177</v>
      </c>
      <c r="C131" s="7" t="s">
        <v>197</v>
      </c>
      <c r="D131" s="8">
        <v>46235</v>
      </c>
      <c r="E131" s="9" t="s">
        <v>12</v>
      </c>
      <c r="F131" s="10">
        <v>2</v>
      </c>
      <c r="G131" s="14">
        <v>54035</v>
      </c>
      <c r="H131" s="14">
        <v>108069</v>
      </c>
    </row>
    <row r="132" spans="1:8" x14ac:dyDescent="0.2">
      <c r="A132" s="6" t="s">
        <v>153</v>
      </c>
      <c r="B132" s="17" t="s">
        <v>178</v>
      </c>
      <c r="C132" s="7" t="s">
        <v>197</v>
      </c>
      <c r="D132" s="8">
        <v>45870</v>
      </c>
      <c r="E132" s="9">
        <v>46965</v>
      </c>
      <c r="F132" s="10">
        <v>3</v>
      </c>
      <c r="G132" s="16">
        <v>50647</v>
      </c>
      <c r="H132" s="14">
        <v>147099.07999999999</v>
      </c>
    </row>
    <row r="133" spans="1:8" x14ac:dyDescent="0.2">
      <c r="A133" s="6" t="s">
        <v>179</v>
      </c>
      <c r="B133" s="17" t="s">
        <v>180</v>
      </c>
      <c r="C133" s="7" t="s">
        <v>197</v>
      </c>
      <c r="D133" s="8">
        <v>46235</v>
      </c>
      <c r="E133" s="9">
        <v>47330</v>
      </c>
      <c r="F133" s="10">
        <v>3</v>
      </c>
      <c r="G133" s="20" t="s">
        <v>292</v>
      </c>
      <c r="H133" s="20" t="s">
        <v>292</v>
      </c>
    </row>
    <row r="134" spans="1:8" x14ac:dyDescent="0.2">
      <c r="A134" s="6" t="s">
        <v>181</v>
      </c>
      <c r="B134" s="17" t="s">
        <v>182</v>
      </c>
      <c r="C134" s="7" t="s">
        <v>197</v>
      </c>
      <c r="D134" s="8">
        <v>45870</v>
      </c>
      <c r="E134" s="9" t="s">
        <v>183</v>
      </c>
      <c r="F134" s="10">
        <v>4</v>
      </c>
      <c r="G134" s="14">
        <v>54633</v>
      </c>
      <c r="H134" s="14">
        <v>218531.8</v>
      </c>
    </row>
    <row r="135" spans="1:8" x14ac:dyDescent="0.2">
      <c r="A135" s="6" t="s">
        <v>184</v>
      </c>
      <c r="B135" s="17" t="s">
        <v>285</v>
      </c>
      <c r="C135" s="7" t="s">
        <v>197</v>
      </c>
      <c r="D135" s="8">
        <v>46235</v>
      </c>
      <c r="E135" s="9">
        <v>46599</v>
      </c>
      <c r="F135" s="10">
        <v>1</v>
      </c>
      <c r="G135" s="14">
        <v>9142</v>
      </c>
      <c r="H135" s="14">
        <v>9142.08</v>
      </c>
    </row>
    <row r="136" spans="1:8" x14ac:dyDescent="0.2">
      <c r="A136" s="6" t="s">
        <v>184</v>
      </c>
      <c r="B136" s="17" t="s">
        <v>185</v>
      </c>
      <c r="C136" s="7" t="s">
        <v>197</v>
      </c>
      <c r="D136" s="8" t="s">
        <v>186</v>
      </c>
      <c r="E136" s="9" t="s">
        <v>12</v>
      </c>
      <c r="F136" s="10">
        <v>4</v>
      </c>
      <c r="G136" s="14">
        <f>275752*1.2</f>
        <v>330902.39999999997</v>
      </c>
      <c r="H136" s="14">
        <f>1119663.42*1.2</f>
        <v>1343596.1039999998</v>
      </c>
    </row>
    <row r="137" spans="1:8" x14ac:dyDescent="0.2">
      <c r="A137" s="6" t="s">
        <v>187</v>
      </c>
      <c r="B137" s="17" t="s">
        <v>286</v>
      </c>
      <c r="C137" s="7" t="s">
        <v>197</v>
      </c>
      <c r="D137" s="8">
        <v>45505</v>
      </c>
      <c r="E137" s="9">
        <v>46599</v>
      </c>
      <c r="F137" s="10">
        <v>3</v>
      </c>
      <c r="G137" s="14">
        <v>56378</v>
      </c>
      <c r="H137" s="14">
        <v>169135</v>
      </c>
    </row>
    <row r="138" spans="1:8" x14ac:dyDescent="0.2">
      <c r="A138" s="6" t="s">
        <v>188</v>
      </c>
      <c r="B138" s="17" t="s">
        <v>189</v>
      </c>
      <c r="C138" s="7" t="s">
        <v>197</v>
      </c>
      <c r="D138" s="8">
        <v>46235</v>
      </c>
      <c r="E138" s="9">
        <v>46599</v>
      </c>
      <c r="F138" s="10">
        <v>1</v>
      </c>
      <c r="G138" s="14">
        <v>58873</v>
      </c>
      <c r="H138" s="14">
        <v>58873</v>
      </c>
    </row>
    <row r="139" spans="1:8" x14ac:dyDescent="0.2">
      <c r="A139" s="6" t="s">
        <v>190</v>
      </c>
      <c r="B139" s="17" t="s">
        <v>191</v>
      </c>
      <c r="C139" s="7" t="s">
        <v>197</v>
      </c>
      <c r="D139" s="8">
        <v>45870</v>
      </c>
      <c r="E139" s="9">
        <v>47695</v>
      </c>
      <c r="F139" s="10">
        <v>5.5</v>
      </c>
      <c r="G139" s="14">
        <v>15840</v>
      </c>
      <c r="H139" s="14">
        <v>87120</v>
      </c>
    </row>
    <row r="140" spans="1:8" ht="28.5" x14ac:dyDescent="0.2">
      <c r="A140" s="6" t="s">
        <v>190</v>
      </c>
      <c r="B140" s="17" t="s">
        <v>192</v>
      </c>
      <c r="C140" s="7" t="s">
        <v>197</v>
      </c>
      <c r="D140" s="8">
        <v>45870</v>
      </c>
      <c r="E140" s="9">
        <v>47695</v>
      </c>
      <c r="F140" s="10">
        <v>5</v>
      </c>
      <c r="G140" s="14">
        <v>525583</v>
      </c>
      <c r="H140" s="14">
        <v>2627914</v>
      </c>
    </row>
    <row r="141" spans="1:8" x14ac:dyDescent="0.2">
      <c r="A141" s="6" t="s">
        <v>190</v>
      </c>
      <c r="B141" s="17" t="s">
        <v>193</v>
      </c>
      <c r="C141" s="7" t="s">
        <v>197</v>
      </c>
      <c r="D141" s="8">
        <v>46296</v>
      </c>
      <c r="E141" s="9">
        <v>47391</v>
      </c>
      <c r="F141" s="10" t="s">
        <v>40</v>
      </c>
      <c r="G141" s="14">
        <v>64320</v>
      </c>
      <c r="H141" s="14">
        <v>257280</v>
      </c>
    </row>
    <row r="142" spans="1:8" x14ac:dyDescent="0.2">
      <c r="A142" s="6" t="s">
        <v>190</v>
      </c>
      <c r="B142" s="17" t="s">
        <v>194</v>
      </c>
      <c r="C142" s="7" t="s">
        <v>197</v>
      </c>
      <c r="D142" s="8">
        <v>45870</v>
      </c>
      <c r="E142" s="9">
        <v>47695</v>
      </c>
      <c r="F142" s="10">
        <v>5</v>
      </c>
      <c r="G142" s="14">
        <v>226630</v>
      </c>
      <c r="H142" s="14">
        <v>1133148</v>
      </c>
    </row>
    <row r="143" spans="1:8" x14ac:dyDescent="0.2">
      <c r="A143" s="6" t="s">
        <v>195</v>
      </c>
      <c r="B143" s="17" t="s">
        <v>196</v>
      </c>
      <c r="C143" s="7" t="s">
        <v>197</v>
      </c>
      <c r="D143" s="8">
        <v>46023</v>
      </c>
      <c r="E143" s="9" t="s">
        <v>198</v>
      </c>
      <c r="F143" s="10">
        <v>1</v>
      </c>
      <c r="G143" s="14">
        <v>4019</v>
      </c>
      <c r="H143" s="14">
        <v>4018.8</v>
      </c>
    </row>
    <row r="144" spans="1:8" x14ac:dyDescent="0.2">
      <c r="A144" s="6" t="s">
        <v>199</v>
      </c>
      <c r="B144" s="17" t="s">
        <v>200</v>
      </c>
      <c r="C144" s="7" t="s">
        <v>197</v>
      </c>
      <c r="D144" s="8">
        <v>45505</v>
      </c>
      <c r="E144" s="9">
        <v>46599</v>
      </c>
      <c r="F144" s="10">
        <v>3</v>
      </c>
      <c r="G144" s="21" t="s">
        <v>292</v>
      </c>
      <c r="H144" s="21" t="s">
        <v>292</v>
      </c>
    </row>
    <row r="145" spans="1:8" x14ac:dyDescent="0.2">
      <c r="A145" s="6" t="s">
        <v>199</v>
      </c>
      <c r="B145" s="17" t="s">
        <v>201</v>
      </c>
      <c r="C145" s="7" t="s">
        <v>197</v>
      </c>
      <c r="D145" s="8">
        <v>45505</v>
      </c>
      <c r="E145" s="9">
        <v>46599</v>
      </c>
      <c r="F145" s="10">
        <v>3</v>
      </c>
      <c r="G145" s="21" t="s">
        <v>292</v>
      </c>
      <c r="H145" s="21" t="s">
        <v>292</v>
      </c>
    </row>
    <row r="146" spans="1:8" ht="28.5" x14ac:dyDescent="0.2">
      <c r="A146" s="6" t="s">
        <v>199</v>
      </c>
      <c r="B146" s="17" t="s">
        <v>202</v>
      </c>
      <c r="C146" s="7" t="s">
        <v>197</v>
      </c>
      <c r="D146" s="8">
        <v>45505</v>
      </c>
      <c r="E146" s="9">
        <v>46599</v>
      </c>
      <c r="F146" s="10">
        <v>3</v>
      </c>
      <c r="G146" s="21" t="s">
        <v>292</v>
      </c>
      <c r="H146" s="21" t="s">
        <v>292</v>
      </c>
    </row>
    <row r="147" spans="1:8" x14ac:dyDescent="0.2">
      <c r="A147" s="6" t="s">
        <v>199</v>
      </c>
      <c r="B147" s="17" t="s">
        <v>203</v>
      </c>
      <c r="C147" s="7" t="s">
        <v>197</v>
      </c>
      <c r="D147" s="8">
        <v>45505</v>
      </c>
      <c r="E147" s="9">
        <v>46599</v>
      </c>
      <c r="F147" s="10">
        <v>3</v>
      </c>
      <c r="G147" s="21" t="s">
        <v>292</v>
      </c>
      <c r="H147" s="21" t="s">
        <v>292</v>
      </c>
    </row>
    <row r="148" spans="1:8" x14ac:dyDescent="0.2">
      <c r="A148" s="6" t="s">
        <v>204</v>
      </c>
      <c r="B148" s="17" t="s">
        <v>205</v>
      </c>
      <c r="C148" s="7" t="s">
        <v>197</v>
      </c>
      <c r="D148" s="8">
        <v>46235</v>
      </c>
      <c r="E148" s="9" t="s">
        <v>12</v>
      </c>
      <c r="F148" s="10">
        <v>1</v>
      </c>
      <c r="G148" s="14">
        <v>10468.799999999999</v>
      </c>
      <c r="H148" s="14">
        <v>10469</v>
      </c>
    </row>
    <row r="149" spans="1:8" ht="42.75" x14ac:dyDescent="0.2">
      <c r="A149" s="6" t="s">
        <v>206</v>
      </c>
      <c r="B149" s="17" t="s">
        <v>207</v>
      </c>
      <c r="C149" s="7" t="s">
        <v>197</v>
      </c>
      <c r="D149" s="8">
        <v>46235</v>
      </c>
      <c r="E149" s="9">
        <v>47695</v>
      </c>
      <c r="F149" s="10">
        <v>4</v>
      </c>
      <c r="G149" s="14">
        <v>11214</v>
      </c>
      <c r="H149" s="14">
        <v>44856</v>
      </c>
    </row>
    <row r="150" spans="1:8" x14ac:dyDescent="0.2">
      <c r="A150" s="6" t="s">
        <v>208</v>
      </c>
      <c r="B150" s="17" t="s">
        <v>209</v>
      </c>
      <c r="C150" s="7" t="s">
        <v>197</v>
      </c>
      <c r="D150" s="8">
        <v>46077</v>
      </c>
      <c r="E150" s="9">
        <v>46806</v>
      </c>
      <c r="F150" s="10">
        <v>2</v>
      </c>
      <c r="G150" s="14">
        <v>140</v>
      </c>
      <c r="H150" s="14">
        <v>280</v>
      </c>
    </row>
    <row r="151" spans="1:8" x14ac:dyDescent="0.2">
      <c r="A151" s="6" t="s">
        <v>210</v>
      </c>
      <c r="B151" s="17" t="s">
        <v>288</v>
      </c>
      <c r="C151" s="7" t="s">
        <v>197</v>
      </c>
      <c r="D151" s="8" t="s">
        <v>211</v>
      </c>
      <c r="E151" s="9" t="s">
        <v>212</v>
      </c>
      <c r="F151" s="10">
        <v>2</v>
      </c>
      <c r="G151" s="14">
        <v>11299.2</v>
      </c>
      <c r="H151" s="14">
        <v>22597.4</v>
      </c>
    </row>
    <row r="152" spans="1:8" x14ac:dyDescent="0.2">
      <c r="A152" s="6" t="s">
        <v>213</v>
      </c>
      <c r="B152" s="17" t="s">
        <v>214</v>
      </c>
      <c r="C152" s="7" t="s">
        <v>197</v>
      </c>
      <c r="D152" s="9">
        <v>46204</v>
      </c>
      <c r="E152" s="9" t="s">
        <v>95</v>
      </c>
      <c r="F152" s="10">
        <v>1</v>
      </c>
      <c r="G152" s="14">
        <v>8970</v>
      </c>
      <c r="H152" s="14">
        <v>8970</v>
      </c>
    </row>
    <row r="153" spans="1:8" x14ac:dyDescent="0.2">
      <c r="A153" s="6" t="s">
        <v>213</v>
      </c>
      <c r="B153" s="17" t="s">
        <v>215</v>
      </c>
      <c r="C153" s="7" t="s">
        <v>197</v>
      </c>
      <c r="D153" s="8">
        <v>46235</v>
      </c>
      <c r="E153" s="9">
        <v>46599</v>
      </c>
      <c r="F153" s="10">
        <v>1</v>
      </c>
      <c r="G153" s="14">
        <v>7054</v>
      </c>
      <c r="H153" s="14">
        <v>7054</v>
      </c>
    </row>
    <row r="154" spans="1:8" x14ac:dyDescent="0.2">
      <c r="A154" s="6" t="s">
        <v>213</v>
      </c>
      <c r="B154" s="17" t="s">
        <v>216</v>
      </c>
      <c r="C154" s="7" t="s">
        <v>197</v>
      </c>
      <c r="D154" s="8">
        <v>46235</v>
      </c>
      <c r="E154" s="9">
        <v>46599</v>
      </c>
      <c r="F154" s="10">
        <v>1</v>
      </c>
      <c r="G154" s="14">
        <v>9301</v>
      </c>
      <c r="H154" s="14">
        <v>9301</v>
      </c>
    </row>
    <row r="155" spans="1:8" x14ac:dyDescent="0.2">
      <c r="A155" s="6" t="s">
        <v>213</v>
      </c>
      <c r="B155" s="17" t="s">
        <v>217</v>
      </c>
      <c r="C155" s="7" t="s">
        <v>197</v>
      </c>
      <c r="D155" s="8">
        <v>45669</v>
      </c>
      <c r="E155" s="9" t="s">
        <v>123</v>
      </c>
      <c r="F155" s="10">
        <v>1</v>
      </c>
      <c r="G155" s="14">
        <v>14244</v>
      </c>
      <c r="H155" s="14">
        <v>14244</v>
      </c>
    </row>
    <row r="156" spans="1:8" x14ac:dyDescent="0.2">
      <c r="A156" s="6" t="s">
        <v>213</v>
      </c>
      <c r="B156" s="17" t="s">
        <v>218</v>
      </c>
      <c r="C156" s="7" t="s">
        <v>197</v>
      </c>
      <c r="D156" s="8">
        <v>46054</v>
      </c>
      <c r="E156" s="9">
        <v>46418</v>
      </c>
      <c r="F156" s="10">
        <v>1</v>
      </c>
      <c r="G156" s="14">
        <v>8688</v>
      </c>
      <c r="H156" s="14">
        <v>8688.07</v>
      </c>
    </row>
    <row r="157" spans="1:8" x14ac:dyDescent="0.2">
      <c r="A157" s="6" t="s">
        <v>213</v>
      </c>
      <c r="B157" s="17" t="s">
        <v>219</v>
      </c>
      <c r="C157" s="7" t="s">
        <v>197</v>
      </c>
      <c r="D157" s="8">
        <v>46028</v>
      </c>
      <c r="E157" s="9" t="s">
        <v>12</v>
      </c>
      <c r="F157" s="10" t="s">
        <v>220</v>
      </c>
      <c r="G157" s="14">
        <v>49409</v>
      </c>
      <c r="H157" s="14">
        <v>57665.82</v>
      </c>
    </row>
    <row r="158" spans="1:8" x14ac:dyDescent="0.2">
      <c r="A158" s="6" t="s">
        <v>221</v>
      </c>
      <c r="B158" s="17" t="s">
        <v>222</v>
      </c>
      <c r="C158" s="7" t="s">
        <v>197</v>
      </c>
      <c r="D158" s="8">
        <v>45139</v>
      </c>
      <c r="E158" s="9">
        <v>46965</v>
      </c>
      <c r="F158" s="10">
        <v>5</v>
      </c>
      <c r="G158" s="14"/>
      <c r="H158" s="14">
        <v>55800</v>
      </c>
    </row>
    <row r="159" spans="1:8" x14ac:dyDescent="0.2">
      <c r="A159" s="6" t="s">
        <v>223</v>
      </c>
      <c r="B159" s="17" t="s">
        <v>224</v>
      </c>
      <c r="C159" s="7" t="s">
        <v>197</v>
      </c>
      <c r="D159" s="8" t="s">
        <v>225</v>
      </c>
      <c r="E159" s="9" t="s">
        <v>226</v>
      </c>
      <c r="F159" s="10">
        <v>3</v>
      </c>
      <c r="G159" s="14">
        <v>76666</v>
      </c>
      <c r="H159" s="14">
        <v>229998.3</v>
      </c>
    </row>
    <row r="160" spans="1:8" ht="28.5" x14ac:dyDescent="0.2">
      <c r="A160" s="6" t="s">
        <v>223</v>
      </c>
      <c r="B160" s="17" t="s">
        <v>227</v>
      </c>
      <c r="C160" s="7" t="s">
        <v>197</v>
      </c>
      <c r="D160" s="8" t="s">
        <v>225</v>
      </c>
      <c r="E160" s="9" t="s">
        <v>226</v>
      </c>
      <c r="F160" s="10">
        <v>3</v>
      </c>
      <c r="G160" s="14">
        <v>330050.40000000002</v>
      </c>
      <c r="H160" s="14">
        <v>990151.2</v>
      </c>
    </row>
    <row r="161" spans="1:8" x14ac:dyDescent="0.2">
      <c r="A161" s="6" t="s">
        <v>223</v>
      </c>
      <c r="B161" s="17" t="s">
        <v>228</v>
      </c>
      <c r="C161" s="7" t="s">
        <v>197</v>
      </c>
      <c r="D161" s="8" t="s">
        <v>225</v>
      </c>
      <c r="E161" s="9" t="s">
        <v>226</v>
      </c>
      <c r="F161" s="10">
        <v>3</v>
      </c>
      <c r="G161" s="14">
        <v>72776</v>
      </c>
      <c r="H161" s="14">
        <v>72776</v>
      </c>
    </row>
    <row r="162" spans="1:8" ht="42.75" x14ac:dyDescent="0.2">
      <c r="A162" s="6" t="s">
        <v>229</v>
      </c>
      <c r="B162" s="17" t="s">
        <v>230</v>
      </c>
      <c r="C162" s="7" t="s">
        <v>197</v>
      </c>
      <c r="D162" s="8">
        <v>46235</v>
      </c>
      <c r="E162" s="9">
        <v>47330</v>
      </c>
      <c r="F162" s="10">
        <v>3</v>
      </c>
      <c r="G162" s="14">
        <v>899</v>
      </c>
      <c r="H162" s="14">
        <v>2697</v>
      </c>
    </row>
    <row r="163" spans="1:8" ht="28.5" x14ac:dyDescent="0.2">
      <c r="A163" s="6" t="s">
        <v>229</v>
      </c>
      <c r="B163" s="17" t="s">
        <v>231</v>
      </c>
      <c r="C163" s="7" t="s">
        <v>197</v>
      </c>
      <c r="D163" s="8">
        <v>46235</v>
      </c>
      <c r="E163" s="9">
        <v>47330</v>
      </c>
      <c r="F163" s="10">
        <v>3</v>
      </c>
      <c r="G163" s="14">
        <v>1620</v>
      </c>
      <c r="H163" s="14">
        <v>4860</v>
      </c>
    </row>
  </sheetData>
  <autoFilter ref="A3:H162" xr:uid="{81072C53-4BF9-423E-A1FD-6AA2AABE39F6}"/>
  <sortState xmlns:xlrd2="http://schemas.microsoft.com/office/spreadsheetml/2017/richdata2" ref="A4:H163">
    <sortCondition ref="A4:A163"/>
    <sortCondition ref="B4:B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FOI_26-236 Appendix 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2026-10-15T12:23:47Z</dcterms:created>
  <dcterms:modified xsi:type="dcterms:W3CDTF">2026-10-15T12:26:41Z</dcterms:modified>
  <cp:category/>
  <cp:contentStatus/>
</cp:coreProperties>
</file>