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ueanorwich.sharepoint.com/sites/staff.sas-acr/Shared Documents/Quality Assurance and Enhancement/External and Internal Examiners/External Experts - claims/Templates/"/>
    </mc:Choice>
  </mc:AlternateContent>
  <xr:revisionPtr revIDLastSave="0" documentId="8_{A5070600-2493-4ED4-9290-D84BFA68FA56}" xr6:coauthVersionLast="47" xr6:coauthVersionMax="47" xr10:uidLastSave="{00000000-0000-0000-0000-000000000000}"/>
  <workbookProtection workbookAlgorithmName="SHA-512" workbookHashValue="VtXV4MGrH3icJ5fksijyYnRQXuygxoD71tG2Wk7K8pxvVurSQR3i2P6XylUX7CvrOy8jYG39AJJb+AUrCyPqKA==" workbookSaltValue="1vyJ4da1GS3xaR702XBdrw==" workbookSpinCount="100000" lockStructure="1"/>
  <bookViews>
    <workbookView xWindow="28692" yWindow="-108" windowWidth="29016" windowHeight="15696" xr2:uid="{BCFD1D75-CB0E-4A90-BA9B-7D339B6C50C8}"/>
  </bookViews>
  <sheets>
    <sheet name="Sheet 1" sheetId="2" r:id="rId1"/>
    <sheet name="Tables" sheetId="3" state="hidden" r:id="rId2"/>
  </sheets>
  <externalReferences>
    <externalReference r:id="rId3"/>
  </externalReferences>
  <definedNames>
    <definedName name="Currencies">[1]Data!$A$1:$A$21</definedName>
    <definedName name="Data">[1]Data!$1:$1048576</definedName>
    <definedName name="Mode">Table1[Mode of Transport]</definedName>
    <definedName name="ModeofTransportDD1">Table1[Mode of Transport]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L43" i="2"/>
  <c r="K51" i="2" s="1"/>
  <c r="L16" i="2"/>
  <c r="L17" i="2"/>
  <c r="D14" i="3"/>
  <c r="D13" i="3"/>
  <c r="D12" i="3"/>
  <c r="D9" i="3"/>
  <c r="D7" i="3"/>
  <c r="D8" i="3"/>
  <c r="D4" i="3"/>
  <c r="D3" i="3"/>
  <c r="L15" i="2" s="1"/>
  <c r="L25" i="2" l="1"/>
  <c r="L37" i="2" l="1"/>
  <c r="L31" i="2"/>
  <c r="L18" i="2" l="1"/>
  <c r="L38" i="2" l="1"/>
  <c r="K52" i="2" s="1"/>
  <c r="K56" i="2" s="1"/>
</calcChain>
</file>

<file path=xl/sharedStrings.xml><?xml version="1.0" encoding="utf-8"?>
<sst xmlns="http://schemas.openxmlformats.org/spreadsheetml/2006/main" count="101" uniqueCount="61">
  <si>
    <t>UG EXTERNAL EXAMINER CLAIM FORM</t>
  </si>
  <si>
    <t>Name of claimant (Please complete ALL of the sections below):</t>
  </si>
  <si>
    <t>First Name:</t>
  </si>
  <si>
    <t xml:space="preserve"> </t>
  </si>
  <si>
    <t>UEA School of Studies:</t>
  </si>
  <si>
    <t>Surname:</t>
  </si>
  <si>
    <t xml:space="preserve">National Insurance Number: </t>
  </si>
  <si>
    <t>Date of Birth:</t>
  </si>
  <si>
    <t>Address:</t>
  </si>
  <si>
    <r>
      <t xml:space="preserve">Bank/Building Society Details (Please complete </t>
    </r>
    <r>
      <rPr>
        <b/>
        <sz val="9"/>
        <rFont val="Arial"/>
        <family val="2"/>
      </rPr>
      <t>ALL</t>
    </r>
    <r>
      <rPr>
        <sz val="9"/>
        <rFont val="Arial"/>
        <family val="2"/>
      </rPr>
      <t xml:space="preserve"> of the sections below):</t>
    </r>
  </si>
  <si>
    <t>UK Bank Name:</t>
  </si>
  <si>
    <t>Sort Code:</t>
  </si>
  <si>
    <t>Beneficiary Name:</t>
  </si>
  <si>
    <t>Account Number:</t>
  </si>
  <si>
    <r>
      <t>Road Travelling Expenses (Please attach all relevant receipts and give details</t>
    </r>
    <r>
      <rPr>
        <b/>
        <sz val="9"/>
        <rFont val="Arial"/>
        <family val="2"/>
      </rPr>
      <t>):</t>
    </r>
  </si>
  <si>
    <t>Date</t>
  </si>
  <si>
    <t>To</t>
  </si>
  <si>
    <t>From</t>
  </si>
  <si>
    <t>Journey Details</t>
  </si>
  <si>
    <t>Mode</t>
  </si>
  <si>
    <t>Mileage</t>
  </si>
  <si>
    <t>Amount</t>
  </si>
  <si>
    <t>TOTAL:</t>
  </si>
  <si>
    <t>£</t>
  </si>
  <si>
    <t>Rail Travelling Expenses (Please attach all relevant receipts and give details):</t>
  </si>
  <si>
    <t>2nd Class Rail</t>
  </si>
  <si>
    <t>Single</t>
  </si>
  <si>
    <t>Return</t>
  </si>
  <si>
    <t>Hotels &amp; Meals (Please attach all relevant receipts and give details):</t>
  </si>
  <si>
    <t>Other expenses (Please attach all relevant receipts and give details):</t>
  </si>
  <si>
    <t>TOTAL Travel &amp; Subsistence:</t>
  </si>
  <si>
    <t>External Examiner Fees (If you are unsure the QAE office will complete these fields)</t>
  </si>
  <si>
    <t>External Examiner Fee</t>
  </si>
  <si>
    <t>Capitation Fee</t>
  </si>
  <si>
    <t>Signature of claimant:</t>
  </si>
  <si>
    <t>Date form completed:</t>
  </si>
  <si>
    <t>FOR OFFICE USE ONLY</t>
  </si>
  <si>
    <t>Certified for payment by:</t>
  </si>
  <si>
    <t>Charge Codes</t>
  </si>
  <si>
    <t>Description</t>
  </si>
  <si>
    <t>ACR45EE</t>
  </si>
  <si>
    <t>Examiner Fee</t>
  </si>
  <si>
    <t>ACR45EE*3107</t>
  </si>
  <si>
    <t>Travel &amp; Subsistence</t>
  </si>
  <si>
    <t>Print Name:</t>
  </si>
  <si>
    <t>Date:</t>
  </si>
  <si>
    <t xml:space="preserve">TOTAL CLAIMED: </t>
  </si>
  <si>
    <t>Explanatory notes</t>
  </si>
  <si>
    <t>Journey and other expenses</t>
  </si>
  <si>
    <t>It is the University’s aim to reimburse all reasonable travelling expenses necessarily incurred by external experts for attendance at Boards or other University business. This is normally interpreted as covering second-class rail fare plus appropriate local travel at either end of the journey.  Where the cost of travel arrangements exceeds these guidelines e.g. air travel or longer distance travel by car, experts are asked to discuss the position in advance to avoid difficulties at a later stage.  They should approach their normal UEA contact (Chair of Examiners or relevant internal examiner or School administrator) to do this. To be able to accept the claim we require all receipts that cover the period of travel.</t>
  </si>
  <si>
    <t>Accommodation</t>
  </si>
  <si>
    <t>Similar principles apply to the booking of overnight accommodation where this is required.  Experts should ask their normal UEA contact to make appropriate arrangements in the University’s guest accommodation or in a local hotel.</t>
  </si>
  <si>
    <t>Payment</t>
  </si>
  <si>
    <t>Expenses will be paid direct into a bank account by credit transfer as part of the monthly payroll run.</t>
  </si>
  <si>
    <t>Milage Rates</t>
  </si>
  <si>
    <t>Mode of Transport</t>
  </si>
  <si>
    <t>For first 150 miles of return trip. Per mile</t>
  </si>
  <si>
    <t>For mileage over 150 miles per return trip. Per mile</t>
  </si>
  <si>
    <t>Car</t>
  </si>
  <si>
    <t>Motorcycle</t>
  </si>
  <si>
    <t>Bicycle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</si>
</sst>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dd/mm/yy;@"/>
    <numFmt numFmtId="166" formatCode="&quot;£&quot;#,##0.00"/>
  </numFmts>
  <fonts count="12">
    <font>
      <sz val="11"/>
      <color theme="1"/>
      <name val="Aptos Narrow"/>
      <family val="2"/>
      <scheme val="minor"/>
    </font>
    <font>
      <b/>
      <sz val="11"/>
      <color theme="1"/>
      <name val="Aptos Narrow"/>
      <family val="2"/>
      <scheme val="minor"/>
    </font>
    <font>
      <sz val="10"/>
      <name val="Arial"/>
      <family val="2"/>
    </font>
    <font>
      <b/>
      <sz val="14"/>
      <name val="Arial"/>
      <family val="2"/>
    </font>
    <font>
      <b/>
      <sz val="10"/>
      <name val="Arial"/>
      <family val="2"/>
    </font>
    <font>
      <sz val="9"/>
      <name val="Arial"/>
      <family val="2"/>
    </font>
    <font>
      <b/>
      <sz val="9"/>
      <name val="Arial"/>
      <family val="2"/>
    </font>
    <font>
      <sz val="8"/>
      <name val="Arial"/>
      <family val="2"/>
    </font>
    <font>
      <b/>
      <sz val="8"/>
      <name val="Arial"/>
      <family val="2"/>
    </font>
    <font>
      <b/>
      <sz val="11"/>
      <name val="Arial"/>
      <family val="2"/>
    </font>
    <font>
      <b/>
      <sz val="9"/>
      <color rgb="FFFF0000"/>
      <name val="Arial"/>
      <family val="2"/>
    </font>
    <font>
      <b/>
      <sz val="14"/>
      <color theme="1"/>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3">
    <xf numFmtId="0" fontId="0" fillId="0" borderId="0" xfId="0"/>
    <xf numFmtId="0" fontId="0" fillId="2" borderId="0" xfId="0" applyFill="1"/>
    <xf numFmtId="0" fontId="5" fillId="3" borderId="0" xfId="0" applyFont="1" applyFill="1" applyAlignment="1">
      <alignment vertical="center"/>
    </xf>
    <xf numFmtId="0" fontId="5" fillId="3" borderId="0" xfId="0" applyFont="1" applyFill="1"/>
    <xf numFmtId="0" fontId="2" fillId="3" borderId="0" xfId="0" applyFont="1" applyFill="1" applyAlignment="1">
      <alignment horizontal="left" vertical="center" indent="1"/>
    </xf>
    <xf numFmtId="0" fontId="5" fillId="4" borderId="1" xfId="0" applyFont="1" applyFill="1" applyBorder="1" applyAlignment="1">
      <alignment horizontal="center" vertical="center"/>
    </xf>
    <xf numFmtId="0" fontId="5" fillId="0" borderId="1" xfId="0" applyFont="1" applyBorder="1"/>
    <xf numFmtId="2" fontId="5" fillId="0" borderId="1" xfId="0" applyNumberFormat="1" applyFont="1" applyBorder="1" applyAlignment="1" applyProtection="1">
      <alignment horizontal="center" vertical="center"/>
      <protection locked="0"/>
    </xf>
    <xf numFmtId="4" fontId="0" fillId="0" borderId="1" xfId="0" applyNumberFormat="1" applyBorder="1" applyAlignment="1" applyProtection="1">
      <alignment horizontal="right" vertical="center"/>
      <protection locked="0"/>
    </xf>
    <xf numFmtId="0" fontId="0" fillId="3" borderId="3" xfId="0" applyFill="1" applyBorder="1"/>
    <xf numFmtId="0" fontId="5" fillId="3" borderId="3" xfId="0" applyFont="1" applyFill="1" applyBorder="1"/>
    <xf numFmtId="0" fontId="6" fillId="4" borderId="6" xfId="0" applyFont="1" applyFill="1" applyBorder="1" applyAlignment="1">
      <alignment horizontal="center"/>
    </xf>
    <xf numFmtId="4" fontId="5" fillId="4" borderId="1" xfId="0" applyNumberFormat="1" applyFont="1" applyFill="1" applyBorder="1" applyAlignment="1">
      <alignment horizontal="right" vertical="center"/>
    </xf>
    <xf numFmtId="0" fontId="6" fillId="4" borderId="1" xfId="0" applyFont="1" applyFill="1" applyBorder="1" applyAlignment="1">
      <alignment horizontal="center" vertical="center"/>
    </xf>
    <xf numFmtId="0" fontId="0" fillId="3" borderId="0" xfId="0" applyFill="1"/>
    <xf numFmtId="0" fontId="6" fillId="4" borderId="14" xfId="0" applyFont="1" applyFill="1" applyBorder="1" applyAlignment="1">
      <alignment horizontal="center" vertical="center"/>
    </xf>
    <xf numFmtId="4" fontId="5" fillId="4" borderId="15" xfId="0" applyNumberFormat="1" applyFont="1" applyFill="1" applyBorder="1" applyAlignment="1">
      <alignment horizontal="right" vertical="center"/>
    </xf>
    <xf numFmtId="0" fontId="5" fillId="3" borderId="0" xfId="0" applyFont="1" applyFill="1" applyAlignment="1">
      <alignment horizontal="center" wrapText="1"/>
    </xf>
    <xf numFmtId="0" fontId="5" fillId="3" borderId="0" xfId="0" applyFont="1" applyFill="1" applyAlignment="1">
      <alignment horizontal="center"/>
    </xf>
    <xf numFmtId="0" fontId="2" fillId="3" borderId="0" xfId="0" applyFont="1" applyFill="1" applyAlignment="1" applyProtection="1">
      <alignment vertical="center" wrapText="1"/>
      <protection locked="0"/>
    </xf>
    <xf numFmtId="0" fontId="5" fillId="3" borderId="16" xfId="0" applyFont="1" applyFill="1" applyBorder="1" applyAlignment="1">
      <alignment horizontal="center"/>
    </xf>
    <xf numFmtId="0" fontId="7" fillId="3" borderId="5" xfId="0" applyFont="1" applyFill="1" applyBorder="1" applyAlignment="1">
      <alignment wrapText="1"/>
    </xf>
    <xf numFmtId="0" fontId="7" fillId="3" borderId="5" xfId="0" applyFont="1" applyFill="1" applyBorder="1"/>
    <xf numFmtId="0" fontId="1" fillId="3" borderId="0" xfId="0" applyFont="1" applyFill="1"/>
    <xf numFmtId="0" fontId="5" fillId="3" borderId="9" xfId="0" applyFont="1" applyFill="1" applyBorder="1" applyAlignment="1" applyProtection="1">
      <alignment vertical="center"/>
      <protection locked="0"/>
    </xf>
    <xf numFmtId="0" fontId="2" fillId="3" borderId="0" xfId="0" applyFont="1" applyFill="1" applyAlignment="1" applyProtection="1">
      <alignment horizontal="center" vertical="center"/>
      <protection locked="0"/>
    </xf>
    <xf numFmtId="0" fontId="0" fillId="3" borderId="6" xfId="0" applyFill="1" applyBorder="1"/>
    <xf numFmtId="0" fontId="0" fillId="3" borderId="7" xfId="0" applyFill="1" applyBorder="1"/>
    <xf numFmtId="0" fontId="0" fillId="3" borderId="8" xfId="0" applyFill="1" applyBorder="1"/>
    <xf numFmtId="166" fontId="0" fillId="0" borderId="1" xfId="0" applyNumberFormat="1" applyBorder="1" applyAlignment="1">
      <alignment horizontal="left" vertical="top" wrapText="1"/>
    </xf>
    <xf numFmtId="166" fontId="0" fillId="0" borderId="9" xfId="0" applyNumberFormat="1"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7" xfId="0" applyBorder="1" applyAlignment="1">
      <alignment horizontal="left" vertical="top" wrapText="1"/>
    </xf>
    <xf numFmtId="0" fontId="0" fillId="0" borderId="4" xfId="0" applyBorder="1" applyAlignment="1">
      <alignment horizontal="left" vertical="top" wrapText="1"/>
    </xf>
    <xf numFmtId="166" fontId="0" fillId="0" borderId="18" xfId="0" applyNumberFormat="1" applyBorder="1" applyAlignment="1">
      <alignment horizontal="left" vertical="top" wrapText="1"/>
    </xf>
    <xf numFmtId="166" fontId="0" fillId="0" borderId="2" xfId="0" applyNumberFormat="1" applyBorder="1" applyAlignment="1">
      <alignment horizontal="left" vertical="top" wrapText="1"/>
    </xf>
    <xf numFmtId="0" fontId="5" fillId="3" borderId="0" xfId="0" applyFont="1" applyFill="1" applyAlignment="1">
      <alignment horizontal="left" wrapText="1"/>
    </xf>
    <xf numFmtId="0" fontId="5" fillId="3" borderId="0" xfId="0" applyFont="1" applyFill="1" applyAlignment="1">
      <alignment horizontal="center" vertical="center" wrapText="1"/>
    </xf>
    <xf numFmtId="4" fontId="5" fillId="4" borderId="17" xfId="0" applyNumberFormat="1" applyFont="1" applyFill="1" applyBorder="1" applyAlignment="1">
      <alignment horizontal="right" vertical="center"/>
    </xf>
    <xf numFmtId="0" fontId="0" fillId="0" borderId="0" xfId="0" applyAlignment="1">
      <alignment horizontal="left" vertical="top" wrapText="1"/>
    </xf>
    <xf numFmtId="166" fontId="0" fillId="0" borderId="0" xfId="0" applyNumberFormat="1" applyAlignment="1">
      <alignment horizontal="left" vertical="top" wrapText="1"/>
    </xf>
    <xf numFmtId="0" fontId="0" fillId="0" borderId="0" xfId="0" applyProtection="1">
      <protection locked="0"/>
    </xf>
    <xf numFmtId="165" fontId="5" fillId="0" borderId="1" xfId="0" applyNumberFormat="1" applyFont="1" applyBorder="1" applyAlignment="1" applyProtection="1">
      <alignment vertical="center"/>
      <protection locked="0"/>
    </xf>
    <xf numFmtId="0" fontId="5" fillId="3" borderId="1"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5"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wrapText="1" indent="1"/>
      <protection locked="0"/>
    </xf>
    <xf numFmtId="164" fontId="2" fillId="3" borderId="0" xfId="0" applyNumberFormat="1" applyFont="1" applyFill="1" applyAlignment="1" applyProtection="1">
      <alignment horizontal="left" vertical="center"/>
      <protection locked="0"/>
    </xf>
    <xf numFmtId="4" fontId="0" fillId="0" borderId="1" xfId="0" applyNumberFormat="1" applyBorder="1" applyAlignment="1">
      <alignment horizontal="right" vertical="center"/>
    </xf>
    <xf numFmtId="166" fontId="0" fillId="0" borderId="1" xfId="0" applyNumberFormat="1" applyBorder="1" applyAlignment="1" applyProtection="1">
      <alignment horizontal="right" vertical="center"/>
      <protection locked="0"/>
    </xf>
    <xf numFmtId="0" fontId="0" fillId="0" borderId="1" xfId="0" applyBorder="1" applyAlignment="1">
      <alignment horizontal="center" vertical="top" wrapText="1"/>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5" fillId="3" borderId="0" xfId="0" applyFont="1" applyFill="1" applyAlignment="1">
      <alignment horizontal="left" wrapText="1"/>
    </xf>
    <xf numFmtId="0" fontId="5" fillId="3" borderId="16" xfId="0" applyFont="1" applyFill="1" applyBorder="1" applyAlignment="1">
      <alignment horizontal="left" wrapText="1"/>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0" xfId="0" applyFont="1" applyFill="1" applyAlignment="1">
      <alignment horizontal="center" vertical="center" wrapText="1"/>
    </xf>
    <xf numFmtId="0" fontId="5" fillId="3" borderId="16"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6" fillId="4" borderId="9" xfId="0" applyFont="1" applyFill="1" applyBorder="1" applyAlignment="1">
      <alignment horizontal="left" vertical="center"/>
    </xf>
    <xf numFmtId="0" fontId="6" fillId="4" borderId="11" xfId="0" applyFont="1" applyFill="1" applyBorder="1" applyAlignment="1">
      <alignment horizontal="left" vertical="center"/>
    </xf>
    <xf numFmtId="0" fontId="0" fillId="3" borderId="0" xfId="0" applyFill="1" applyAlignment="1">
      <alignment horizontal="left" wrapText="1"/>
    </xf>
    <xf numFmtId="0" fontId="0" fillId="3" borderId="7" xfId="0" applyFill="1" applyBorder="1" applyAlignment="1">
      <alignment horizontal="left" wrapText="1"/>
    </xf>
    <xf numFmtId="0" fontId="1" fillId="3" borderId="0" xfId="0" applyFont="1" applyFill="1" applyAlignment="1">
      <alignment horizontal="left"/>
    </xf>
    <xf numFmtId="0" fontId="0" fillId="3" borderId="7" xfId="0" applyFill="1" applyBorder="1" applyAlignment="1">
      <alignment horizontal="left"/>
    </xf>
    <xf numFmtId="0" fontId="6" fillId="3" borderId="9" xfId="0" applyFont="1" applyFill="1" applyBorder="1" applyAlignment="1">
      <alignment horizontal="center"/>
    </xf>
    <xf numFmtId="0" fontId="6" fillId="3" borderId="11" xfId="0" applyFont="1" applyFill="1" applyBorder="1" applyAlignment="1">
      <alignment horizont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2" fillId="0" borderId="10" xfId="0" applyFont="1" applyBorder="1" applyAlignment="1">
      <alignment horizontal="center" vertical="center"/>
    </xf>
    <xf numFmtId="0" fontId="11" fillId="3" borderId="0" xfId="0" applyFont="1" applyFill="1" applyAlignment="1">
      <alignment horizontal="left"/>
    </xf>
    <xf numFmtId="0" fontId="2" fillId="3" borderId="7" xfId="0" applyFont="1" applyFill="1" applyBorder="1" applyAlignment="1" applyProtection="1">
      <alignment horizontal="center" vertical="center"/>
      <protection locked="0"/>
    </xf>
    <xf numFmtId="4" fontId="9" fillId="4" borderId="1" xfId="0" applyNumberFormat="1" applyFont="1" applyFill="1" applyBorder="1" applyAlignment="1">
      <alignment horizont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166" fontId="0" fillId="0" borderId="1" xfId="0" applyNumberFormat="1" applyBorder="1" applyAlignment="1">
      <alignment horizontal="center" vertical="top" wrapText="1"/>
    </xf>
    <xf numFmtId="4" fontId="2" fillId="0" borderId="9" xfId="0" applyNumberFormat="1" applyFont="1" applyBorder="1" applyAlignment="1" applyProtection="1">
      <alignment horizontal="center"/>
      <protection locked="0"/>
    </xf>
    <xf numFmtId="4" fontId="2" fillId="0" borderId="11" xfId="0" applyNumberFormat="1" applyFont="1" applyBorder="1" applyAlignment="1" applyProtection="1">
      <alignment horizontal="center"/>
      <protection locked="0"/>
    </xf>
    <xf numFmtId="0" fontId="7" fillId="3" borderId="5" xfId="0" applyFont="1" applyFill="1" applyBorder="1" applyAlignment="1">
      <alignment horizontal="left" wrapText="1"/>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49" fontId="2" fillId="3" borderId="2"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2" fillId="3" borderId="4" xfId="0" applyNumberFormat="1" applyFont="1" applyFill="1" applyBorder="1" applyAlignment="1" applyProtection="1">
      <alignment horizontal="left" vertical="center"/>
      <protection locked="0"/>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5" fillId="3" borderId="0" xfId="0" applyFont="1" applyFill="1" applyAlignment="1">
      <alignment horizontal="left" vertical="center"/>
    </xf>
    <xf numFmtId="0" fontId="2" fillId="3" borderId="2"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5" fillId="3" borderId="9"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0" fontId="5" fillId="3" borderId="9"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indent="1"/>
      <protection locked="0"/>
    </xf>
    <xf numFmtId="0" fontId="5" fillId="3" borderId="10" xfId="0" applyFont="1" applyFill="1" applyBorder="1" applyAlignment="1" applyProtection="1">
      <alignment horizontal="left" vertical="center" indent="1"/>
      <protection locked="0"/>
    </xf>
    <xf numFmtId="0" fontId="5" fillId="3" borderId="11" xfId="0" applyFont="1" applyFill="1" applyBorder="1" applyAlignment="1" applyProtection="1">
      <alignment horizontal="left" vertical="center" indent="1"/>
      <protection locked="0"/>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14" fontId="5" fillId="0" borderId="1" xfId="0"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0" fontId="2" fillId="0" borderId="1" xfId="0" applyFont="1" applyBorder="1" applyAlignment="1">
      <alignment horizontal="left" vertical="center"/>
    </xf>
    <xf numFmtId="0" fontId="2" fillId="0" borderId="18"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0" xfId="0" applyFont="1" applyFill="1" applyAlignment="1">
      <alignment horizontal="left"/>
    </xf>
    <xf numFmtId="0" fontId="3" fillId="2" borderId="0" xfId="0" applyFont="1" applyFill="1" applyAlignment="1">
      <alignment horizontal="center" vertical="center"/>
    </xf>
    <xf numFmtId="0" fontId="4" fillId="2" borderId="0" xfId="0" applyFont="1" applyFill="1" applyAlignment="1">
      <alignment horizontal="center" vertical="center"/>
    </xf>
    <xf numFmtId="0" fontId="2" fillId="0" borderId="1" xfId="0" applyFont="1" applyBorder="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4" fontId="2" fillId="0" borderId="1" xfId="0" applyNumberFormat="1" applyFont="1" applyBorder="1" applyAlignment="1" applyProtection="1">
      <alignment horizontal="center"/>
      <protection locked="0"/>
    </xf>
    <xf numFmtId="164" fontId="2" fillId="3" borderId="1" xfId="0" applyNumberFormat="1"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wrapText="1" indent="1"/>
      <protection locked="0"/>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9"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cellXfs>
  <cellStyles count="1">
    <cellStyle name="Normal" xfId="0" builtinId="0"/>
  </cellStyles>
  <dxfs count="24">
    <dxf>
      <numFmt numFmtId="0" formatCode="General"/>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
      <numFmt numFmtId="0" formatCode="General"/>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
      <numFmt numFmtId="0" formatCode="General"/>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66"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213360</xdr:colOff>
          <xdr:row>21</xdr:row>
          <xdr:rowOff>22860</xdr:rowOff>
        </xdr:from>
        <xdr:to>
          <xdr:col>9</xdr:col>
          <xdr:colOff>518160</xdr:colOff>
          <xdr:row>22</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22</xdr:row>
          <xdr:rowOff>22860</xdr:rowOff>
        </xdr:from>
        <xdr:to>
          <xdr:col>9</xdr:col>
          <xdr:colOff>518160</xdr:colOff>
          <xdr:row>23</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23</xdr:row>
          <xdr:rowOff>22860</xdr:rowOff>
        </xdr:from>
        <xdr:to>
          <xdr:col>9</xdr:col>
          <xdr:colOff>518160</xdr:colOff>
          <xdr:row>24</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21</xdr:row>
          <xdr:rowOff>22860</xdr:rowOff>
        </xdr:from>
        <xdr:to>
          <xdr:col>9</xdr:col>
          <xdr:colOff>518160</xdr:colOff>
          <xdr:row>22</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21</xdr:row>
          <xdr:rowOff>22860</xdr:rowOff>
        </xdr:from>
        <xdr:to>
          <xdr:col>10</xdr:col>
          <xdr:colOff>518160</xdr:colOff>
          <xdr:row>22</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22</xdr:row>
          <xdr:rowOff>22860</xdr:rowOff>
        </xdr:from>
        <xdr:to>
          <xdr:col>9</xdr:col>
          <xdr:colOff>518160</xdr:colOff>
          <xdr:row>23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23</xdr:row>
          <xdr:rowOff>22860</xdr:rowOff>
        </xdr:from>
        <xdr:to>
          <xdr:col>9</xdr:col>
          <xdr:colOff>518160</xdr:colOff>
          <xdr:row>24</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22</xdr:row>
          <xdr:rowOff>22860</xdr:rowOff>
        </xdr:from>
        <xdr:to>
          <xdr:col>10</xdr:col>
          <xdr:colOff>518160</xdr:colOff>
          <xdr:row>23</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23</xdr:row>
          <xdr:rowOff>22860</xdr:rowOff>
        </xdr:from>
        <xdr:to>
          <xdr:col>10</xdr:col>
          <xdr:colOff>518160</xdr:colOff>
          <xdr:row>24</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95250</xdr:colOff>
      <xdr:row>0</xdr:row>
      <xdr:rowOff>25400</xdr:rowOff>
    </xdr:from>
    <xdr:to>
      <xdr:col>11</xdr:col>
      <xdr:colOff>161926</xdr:colOff>
      <xdr:row>1</xdr:row>
      <xdr:rowOff>123825</xdr:rowOff>
    </xdr:to>
    <xdr:sp macro="" textlink="">
      <xdr:nvSpPr>
        <xdr:cNvPr id="10" name="TextBox 9">
          <a:extLst>
            <a:ext uri="{FF2B5EF4-FFF2-40B4-BE49-F238E27FC236}">
              <a16:creationId xmlns:a16="http://schemas.microsoft.com/office/drawing/2014/main" id="{81D622D1-EA48-F78D-9450-E6A24418FC4F}"/>
            </a:ext>
          </a:extLst>
        </xdr:cNvPr>
        <xdr:cNvSpPr txBox="1"/>
      </xdr:nvSpPr>
      <xdr:spPr>
        <a:xfrm>
          <a:off x="5200650" y="25400"/>
          <a:ext cx="1304926"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kern="1200"/>
        </a:p>
      </xdr:txBody>
    </xdr:sp>
    <xdr:clientData/>
  </xdr:twoCellAnchor>
  <xdr:twoCellAnchor editAs="oneCell">
    <xdr:from>
      <xdr:col>9</xdr:col>
      <xdr:colOff>126999</xdr:colOff>
      <xdr:row>0</xdr:row>
      <xdr:rowOff>57151</xdr:rowOff>
    </xdr:from>
    <xdr:to>
      <xdr:col>11</xdr:col>
      <xdr:colOff>133350</xdr:colOff>
      <xdr:row>1</xdr:row>
      <xdr:rowOff>93792</xdr:rowOff>
    </xdr:to>
    <xdr:pic>
      <xdr:nvPicPr>
        <xdr:cNvPr id="12" name="Picture 11">
          <a:extLst>
            <a:ext uri="{FF2B5EF4-FFF2-40B4-BE49-F238E27FC236}">
              <a16:creationId xmlns:a16="http://schemas.microsoft.com/office/drawing/2014/main" id="{931E6153-886B-10F4-E6FA-5B130FC5EF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2399" y="57151"/>
          <a:ext cx="1244601" cy="3128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gq19geu\AppData\Local\Microsoft\Windows\INetCache\Content.Outlook\2MY8KK6Q\non-staff-expenses-uea6-v14052024%20(1).xlsm" TargetMode="External"/><Relationship Id="rId1" Type="http://schemas.openxmlformats.org/officeDocument/2006/relationships/externalLinkPath" Target="file:///C:\Users\tgq19geu\AppData\Local\Microsoft\Windows\INetCache\Content.Outlook\2MY8KK6Q\non-staff-expenses-uea6-v14052024%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sheetName val="Data"/>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A3C73E-79B1-49E8-948C-2F19EDA937F5}" name="Table1" displayName="Table1" ref="A1:D4" totalsRowShown="0" headerRowDxfId="23" headerRowBorderDxfId="21" tableBorderDxfId="22" totalsRowBorderDxfId="20">
  <autoFilter ref="A1:D4" xr:uid="{60A3C73E-79B1-49E8-948C-2F19EDA937F5}"/>
  <tableColumns count="4">
    <tableColumn id="1" xr3:uid="{857BD49A-9356-43B1-965A-6FD6836289A5}" name="Mode of Transport" dataDxfId="19"/>
    <tableColumn id="3" xr3:uid="{68C53458-F7AA-4806-BE07-321CE45E7F2B}" name="For first 150 miles of return trip. Per mile" dataDxfId="18"/>
    <tableColumn id="5" xr3:uid="{8338A2CC-EC59-4E6F-8D58-F2CFF292B0EF}" name="For mileage over 150 miles per return trip. Per mile" dataDxfId="17"/>
    <tableColumn id="2" xr3:uid="{78828AC3-C80B-4CF6-8E50-62D46577F3C1}" name="Amount" dataDxfId="16">
      <calculatedColumnFormula>IF('Sheet 1'!K13&lt;151, 'Sheet 1'!K13*Table1[[#This Row],[For first 150 miles of return trip. Per mile]], (150*Table1[[#This Row],[For first 150 miles of return trip. Per mile]])+('Sheet 1'!K13-150)*Table1[[#This Row],[For mileage over 150 miles per return trip. Per mile]])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DF5D63-A5BE-4BDA-8C33-C4828E1E5512}" name="Table2" displayName="Table2" ref="A6:D9" totalsRowShown="0" headerRowDxfId="15" headerRowBorderDxfId="13" tableBorderDxfId="14" totalsRowBorderDxfId="12">
  <autoFilter ref="A6:D9" xr:uid="{32DF5D63-A5BE-4BDA-8C33-C4828E1E5512}"/>
  <tableColumns count="4">
    <tableColumn id="1" xr3:uid="{6BAA0BD9-23F6-425D-9705-8A6F3DAC30C4}" name="Mode of Transport" dataDxfId="11"/>
    <tableColumn id="3" xr3:uid="{A7AEFD46-E6D6-4503-82BF-6D71B0A155FA}" name="For first 150 miles of return trip. Per mile" dataDxfId="10"/>
    <tableColumn id="5" xr3:uid="{50722D7D-9E54-4373-BA28-B58BD1581971}" name="For mileage over 150 miles per return trip. Per mile" dataDxfId="9"/>
    <tableColumn id="2" xr3:uid="{AB600A89-63E5-4A48-A37B-25296AB50C3C}" name="Amount" dataDxfId="8">
      <calculatedColumnFormula>IF('Sheet 1'!K21&lt;151, 'Sheet 1'!K21*Table2[[#This Row],[For first 150 miles of return trip. Per mile]], (150*Table2[[#This Row],[For first 150 miles of return trip. Per mile]])+('Sheet 1'!K21-150)*Table2[[#This Row],[For mileage over 150 miles per return trip. Per mile]])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88DE71-5143-4149-A501-1F6D67CC48C3}" name="Table3" displayName="Table3" ref="A11:D14" totalsRowShown="0" headerRowDxfId="7" headerRowBorderDxfId="5" tableBorderDxfId="6" totalsRowBorderDxfId="4">
  <autoFilter ref="A11:D14" xr:uid="{5188DE71-5143-4149-A501-1F6D67CC48C3}"/>
  <tableColumns count="4">
    <tableColumn id="1" xr3:uid="{CD7C7926-7360-4B24-9032-B7CA9566C2E1}" name="Mode of Transport" dataDxfId="3"/>
    <tableColumn id="3" xr3:uid="{3C400C88-DF29-43E7-B3D2-0C6ADBB4D739}" name="For first 150 miles of return trip. Per mile" dataDxfId="2"/>
    <tableColumn id="5" xr3:uid="{18B50E2B-1A92-44A0-B0C0-7770338B77A1}" name="For mileage over 150 miles per return trip. Per mile" dataDxfId="1"/>
    <tableColumn id="2" xr3:uid="{2BEC1D60-023C-49E0-A581-6248B0F3ABEB}" name="Amount" dataDxfId="0">
      <calculatedColumnFormula>IF('Sheet 1'!K33&lt;151, 'Sheet 1'!K33*Table3[[#This Row],[For first 150 miles of return trip. Per mile]], (150*Table3[[#This Row],[For first 150 miles of return trip. Per mile]])+('Sheet 1'!K33-150)*Table3[[#This Row],[For mileage over 150 miles per return trip. Per mile]])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ADFA-A807-4B3A-8CEB-2DB026A89ADA}">
  <dimension ref="A1:L93"/>
  <sheetViews>
    <sheetView tabSelected="1" view="pageLayout" zoomScaleNormal="100" workbookViewId="0">
      <selection activeCell="I10" sqref="I10:K10"/>
    </sheetView>
  </sheetViews>
  <sheetFormatPr defaultRowHeight="14.45"/>
  <cols>
    <col min="1" max="1" width="8.5703125" customWidth="1"/>
    <col min="2" max="2" width="10.140625" bestFit="1" customWidth="1"/>
    <col min="5" max="5" width="6.5703125" customWidth="1"/>
    <col min="6" max="6" width="3.140625" customWidth="1"/>
    <col min="7" max="7" width="8.28515625" customWidth="1"/>
    <col min="8" max="8" width="8.140625" customWidth="1"/>
  </cols>
  <sheetData>
    <row r="1" spans="1:12" ht="21.95" customHeight="1">
      <c r="A1" s="127" t="s">
        <v>0</v>
      </c>
      <c r="B1" s="127"/>
      <c r="C1" s="127"/>
      <c r="D1" s="127"/>
      <c r="E1" s="127"/>
      <c r="F1" s="127"/>
      <c r="G1" s="127"/>
      <c r="H1" s="128"/>
      <c r="I1" s="128"/>
      <c r="J1" s="1"/>
      <c r="K1" s="1"/>
      <c r="L1" s="1"/>
    </row>
    <row r="2" spans="1:12">
      <c r="A2" s="127"/>
      <c r="B2" s="127"/>
      <c r="C2" s="127"/>
      <c r="D2" s="127"/>
      <c r="E2" s="127"/>
      <c r="F2" s="127"/>
      <c r="G2" s="127"/>
      <c r="H2" s="128"/>
      <c r="I2" s="128"/>
      <c r="J2" s="1"/>
      <c r="K2" s="1"/>
      <c r="L2" s="1"/>
    </row>
    <row r="3" spans="1:12">
      <c r="A3" s="103" t="s">
        <v>1</v>
      </c>
      <c r="B3" s="103"/>
      <c r="C3" s="103"/>
      <c r="D3" s="103"/>
      <c r="E3" s="103"/>
      <c r="F3" s="103"/>
      <c r="G3" s="103"/>
      <c r="H3" s="103"/>
      <c r="I3" s="103"/>
      <c r="J3" s="103"/>
      <c r="K3" s="103"/>
      <c r="L3" s="103"/>
    </row>
    <row r="4" spans="1:12">
      <c r="A4" s="120" t="s">
        <v>2</v>
      </c>
      <c r="B4" s="120"/>
      <c r="C4" s="129" t="s">
        <v>3</v>
      </c>
      <c r="D4" s="129"/>
      <c r="E4" s="129"/>
      <c r="F4" s="4"/>
      <c r="G4" s="120" t="s">
        <v>4</v>
      </c>
      <c r="H4" s="120"/>
      <c r="I4" s="120"/>
      <c r="J4" s="129"/>
      <c r="K4" s="129"/>
      <c r="L4" s="129"/>
    </row>
    <row r="5" spans="1:12">
      <c r="A5" s="120" t="s">
        <v>5</v>
      </c>
      <c r="B5" s="120"/>
      <c r="C5" s="129"/>
      <c r="D5" s="129"/>
      <c r="E5" s="129"/>
      <c r="F5" s="4"/>
      <c r="G5" s="120" t="s">
        <v>6</v>
      </c>
      <c r="H5" s="120"/>
      <c r="I5" s="120"/>
      <c r="J5" s="129"/>
      <c r="K5" s="129"/>
      <c r="L5" s="129"/>
    </row>
    <row r="6" spans="1:12">
      <c r="A6" s="120" t="s">
        <v>7</v>
      </c>
      <c r="B6" s="120"/>
      <c r="C6" s="121"/>
      <c r="D6" s="121"/>
      <c r="E6" s="121"/>
      <c r="F6" s="4"/>
      <c r="G6" s="2"/>
      <c r="H6" s="2"/>
      <c r="I6" s="2"/>
      <c r="J6" s="2"/>
      <c r="K6" s="2"/>
      <c r="L6" s="2"/>
    </row>
    <row r="7" spans="1:12">
      <c r="A7" s="120" t="s">
        <v>8</v>
      </c>
      <c r="B7" s="120"/>
      <c r="C7" s="122"/>
      <c r="D7" s="122"/>
      <c r="E7" s="122"/>
      <c r="F7" s="122"/>
      <c r="G7" s="122"/>
      <c r="H7" s="122"/>
      <c r="I7" s="122"/>
      <c r="J7" s="122"/>
      <c r="K7" s="122"/>
      <c r="L7" s="122"/>
    </row>
    <row r="8" spans="1:12">
      <c r="A8" s="45"/>
      <c r="B8" s="45"/>
      <c r="C8" s="47"/>
      <c r="D8" s="47"/>
      <c r="E8" s="47"/>
      <c r="F8" s="4"/>
      <c r="G8" s="45"/>
      <c r="H8" s="45"/>
      <c r="I8" s="48"/>
      <c r="J8" s="48"/>
      <c r="K8" s="48"/>
      <c r="L8" s="19"/>
    </row>
    <row r="9" spans="1:12">
      <c r="A9" s="103" t="s">
        <v>9</v>
      </c>
      <c r="B9" s="103"/>
      <c r="C9" s="103"/>
      <c r="D9" s="103"/>
      <c r="E9" s="103"/>
      <c r="F9" s="103"/>
      <c r="G9" s="103"/>
      <c r="H9" s="103"/>
      <c r="I9" s="103"/>
      <c r="J9" s="103"/>
      <c r="K9" s="103"/>
      <c r="L9" s="103"/>
    </row>
    <row r="10" spans="1:12">
      <c r="A10" s="92" t="s">
        <v>10</v>
      </c>
      <c r="B10" s="93"/>
      <c r="C10" s="104"/>
      <c r="D10" s="105"/>
      <c r="E10" s="106"/>
      <c r="F10" s="4"/>
      <c r="G10" s="92" t="s">
        <v>11</v>
      </c>
      <c r="H10" s="93"/>
      <c r="I10" s="94"/>
      <c r="J10" s="95"/>
      <c r="K10" s="96"/>
      <c r="L10" s="19"/>
    </row>
    <row r="11" spans="1:12">
      <c r="A11" s="91" t="s">
        <v>12</v>
      </c>
      <c r="B11" s="91"/>
      <c r="C11" s="133"/>
      <c r="D11" s="133"/>
      <c r="E11" s="133"/>
      <c r="F11" s="4"/>
      <c r="G11" s="91" t="s">
        <v>13</v>
      </c>
      <c r="H11" s="91"/>
      <c r="I11" s="132"/>
      <c r="J11" s="132"/>
      <c r="K11" s="132"/>
      <c r="L11" s="19"/>
    </row>
    <row r="12" spans="1:12">
      <c r="A12" s="45"/>
      <c r="B12" s="45"/>
      <c r="C12" s="47"/>
      <c r="D12" s="47"/>
      <c r="E12" s="47"/>
      <c r="F12" s="4"/>
      <c r="G12" s="45"/>
      <c r="H12" s="45"/>
      <c r="I12" s="48"/>
      <c r="J12" s="48"/>
      <c r="K12" s="48"/>
      <c r="L12" s="19"/>
    </row>
    <row r="13" spans="1:12">
      <c r="A13" s="126" t="s">
        <v>14</v>
      </c>
      <c r="B13" s="126"/>
      <c r="C13" s="126"/>
      <c r="D13" s="126"/>
      <c r="E13" s="126"/>
      <c r="F13" s="126"/>
      <c r="G13" s="126"/>
      <c r="H13" s="126"/>
      <c r="I13" s="126"/>
      <c r="J13" s="126"/>
      <c r="K13" s="126"/>
      <c r="L13" s="126"/>
    </row>
    <row r="14" spans="1:12">
      <c r="A14" s="5" t="s">
        <v>15</v>
      </c>
      <c r="B14" s="97" t="s">
        <v>16</v>
      </c>
      <c r="C14" s="99"/>
      <c r="D14" s="97" t="s">
        <v>17</v>
      </c>
      <c r="E14" s="99"/>
      <c r="F14" s="97" t="s">
        <v>18</v>
      </c>
      <c r="G14" s="98"/>
      <c r="H14" s="98"/>
      <c r="I14" s="99"/>
      <c r="J14" s="5" t="s">
        <v>19</v>
      </c>
      <c r="K14" s="5" t="s">
        <v>20</v>
      </c>
      <c r="L14" s="5" t="s">
        <v>21</v>
      </c>
    </row>
    <row r="15" spans="1:12" ht="18.95" customHeight="1">
      <c r="A15" s="43"/>
      <c r="B15" s="118"/>
      <c r="C15" s="119"/>
      <c r="D15" s="119"/>
      <c r="E15" s="119"/>
      <c r="F15" s="107"/>
      <c r="G15" s="108"/>
      <c r="H15" s="108"/>
      <c r="I15" s="109"/>
      <c r="J15" s="24"/>
      <c r="K15" s="7"/>
      <c r="L15" s="49">
        <f>IFERROR(VLOOKUP(J15,Table1[#All],4,0), 0)</f>
        <v>0</v>
      </c>
    </row>
    <row r="16" spans="1:12" ht="18.95" customHeight="1">
      <c r="A16" s="43"/>
      <c r="B16" s="118"/>
      <c r="C16" s="118"/>
      <c r="D16" s="119"/>
      <c r="E16" s="119"/>
      <c r="F16" s="107"/>
      <c r="G16" s="108"/>
      <c r="H16" s="108"/>
      <c r="I16" s="109"/>
      <c r="J16" s="42"/>
      <c r="K16" s="7"/>
      <c r="L16" s="49">
        <f>IFERROR(VLOOKUP(J16,Table1[#All],4,0), 0)</f>
        <v>0</v>
      </c>
    </row>
    <row r="17" spans="1:12" ht="18.95" customHeight="1">
      <c r="A17" s="43"/>
      <c r="B17" s="118"/>
      <c r="C17" s="118"/>
      <c r="D17" s="119"/>
      <c r="E17" s="119"/>
      <c r="F17" s="107"/>
      <c r="G17" s="108"/>
      <c r="H17" s="108"/>
      <c r="I17" s="109"/>
      <c r="J17" s="24"/>
      <c r="K17" s="7"/>
      <c r="L17" s="49">
        <f>IFERROR(VLOOKUP(J17,Table1[#All],4,0), 0)</f>
        <v>0</v>
      </c>
    </row>
    <row r="18" spans="1:12">
      <c r="A18" s="14"/>
      <c r="B18" s="3"/>
      <c r="C18" s="3"/>
      <c r="D18" s="3"/>
      <c r="E18" s="3"/>
      <c r="F18" s="3"/>
      <c r="G18" s="3"/>
      <c r="H18" s="3"/>
      <c r="I18" s="3"/>
      <c r="J18" s="11" t="s">
        <v>22</v>
      </c>
      <c r="K18" s="11" t="s">
        <v>23</v>
      </c>
      <c r="L18" s="39">
        <f>SUM(L15:L15)</f>
        <v>0</v>
      </c>
    </row>
    <row r="19" spans="1:12">
      <c r="A19" s="14"/>
      <c r="B19" s="3"/>
      <c r="C19" s="3"/>
      <c r="D19" s="3"/>
      <c r="E19" s="3"/>
      <c r="F19" s="3"/>
      <c r="G19" s="3"/>
      <c r="H19" s="3"/>
      <c r="I19" s="3"/>
      <c r="J19" s="3"/>
      <c r="K19" s="3"/>
      <c r="L19" s="3"/>
    </row>
    <row r="20" spans="1:12">
      <c r="A20" s="116" t="s">
        <v>24</v>
      </c>
      <c r="B20" s="116"/>
      <c r="C20" s="116"/>
      <c r="D20" s="116"/>
      <c r="E20" s="116"/>
      <c r="F20" s="116"/>
      <c r="G20" s="116"/>
      <c r="H20" s="116"/>
      <c r="I20" s="117"/>
      <c r="J20" s="97" t="s">
        <v>25</v>
      </c>
      <c r="K20" s="99"/>
      <c r="L20" s="3"/>
    </row>
    <row r="21" spans="1:12">
      <c r="A21" s="5" t="s">
        <v>15</v>
      </c>
      <c r="B21" s="97" t="s">
        <v>16</v>
      </c>
      <c r="C21" s="99"/>
      <c r="D21" s="97" t="s">
        <v>17</v>
      </c>
      <c r="E21" s="99"/>
      <c r="F21" s="97" t="s">
        <v>18</v>
      </c>
      <c r="G21" s="98"/>
      <c r="H21" s="98"/>
      <c r="I21" s="99"/>
      <c r="J21" s="5" t="s">
        <v>26</v>
      </c>
      <c r="K21" s="5" t="s">
        <v>27</v>
      </c>
      <c r="L21" s="5" t="s">
        <v>21</v>
      </c>
    </row>
    <row r="22" spans="1:12" ht="18.600000000000001" customHeight="1">
      <c r="A22" s="44"/>
      <c r="B22" s="110"/>
      <c r="C22" s="111"/>
      <c r="D22" s="110"/>
      <c r="E22" s="112"/>
      <c r="F22" s="137"/>
      <c r="G22" s="138"/>
      <c r="H22" s="138"/>
      <c r="I22" s="139"/>
      <c r="J22" s="6"/>
      <c r="K22" s="6"/>
      <c r="L22" s="50"/>
    </row>
    <row r="23" spans="1:12" ht="18.600000000000001" customHeight="1">
      <c r="A23" s="44"/>
      <c r="B23" s="110"/>
      <c r="C23" s="111"/>
      <c r="D23" s="110"/>
      <c r="E23" s="112"/>
      <c r="F23" s="110"/>
      <c r="G23" s="111"/>
      <c r="H23" s="111"/>
      <c r="I23" s="112"/>
      <c r="J23" s="6"/>
      <c r="K23" s="6"/>
      <c r="L23" s="50"/>
    </row>
    <row r="24" spans="1:12" ht="18.95" customHeight="1">
      <c r="A24" s="44"/>
      <c r="B24" s="110"/>
      <c r="C24" s="111"/>
      <c r="D24" s="110"/>
      <c r="E24" s="112"/>
      <c r="F24" s="110"/>
      <c r="G24" s="111"/>
      <c r="H24" s="111"/>
      <c r="I24" s="112"/>
      <c r="J24" s="6"/>
      <c r="K24" s="6"/>
      <c r="L24" s="50"/>
    </row>
    <row r="25" spans="1:12">
      <c r="A25" s="9"/>
      <c r="B25" s="10"/>
      <c r="C25" s="10"/>
      <c r="D25" s="10"/>
      <c r="E25" s="10"/>
      <c r="F25" s="10"/>
      <c r="G25" s="10"/>
      <c r="H25" s="3"/>
      <c r="I25" s="3"/>
      <c r="J25" s="11" t="s">
        <v>22</v>
      </c>
      <c r="K25" s="13" t="s">
        <v>23</v>
      </c>
      <c r="L25" s="12">
        <f>SUM(L22:L24)</f>
        <v>0</v>
      </c>
    </row>
    <row r="26" spans="1:12">
      <c r="A26" s="14"/>
      <c r="B26" s="3"/>
      <c r="C26" s="3"/>
      <c r="D26" s="3"/>
      <c r="E26" s="3"/>
      <c r="F26" s="3"/>
      <c r="G26" s="3"/>
      <c r="H26" s="3"/>
      <c r="I26" s="3"/>
      <c r="J26" s="3"/>
      <c r="K26" s="3"/>
      <c r="L26" s="3"/>
    </row>
    <row r="27" spans="1:12">
      <c r="A27" s="116" t="s">
        <v>28</v>
      </c>
      <c r="B27" s="116"/>
      <c r="C27" s="116"/>
      <c r="D27" s="116"/>
      <c r="E27" s="116"/>
      <c r="F27" s="116"/>
      <c r="G27" s="116"/>
      <c r="H27" s="3"/>
      <c r="I27" s="3"/>
      <c r="J27" s="3"/>
      <c r="K27" s="3"/>
      <c r="L27" s="5" t="s">
        <v>21</v>
      </c>
    </row>
    <row r="28" spans="1:12">
      <c r="A28" s="134"/>
      <c r="B28" s="135"/>
      <c r="C28" s="135"/>
      <c r="D28" s="135"/>
      <c r="E28" s="135"/>
      <c r="F28" s="135"/>
      <c r="G28" s="135"/>
      <c r="H28" s="135"/>
      <c r="I28" s="135"/>
      <c r="J28" s="135"/>
      <c r="K28" s="136"/>
      <c r="L28" s="50"/>
    </row>
    <row r="29" spans="1:12">
      <c r="A29" s="113"/>
      <c r="B29" s="114"/>
      <c r="C29" s="114"/>
      <c r="D29" s="114"/>
      <c r="E29" s="114"/>
      <c r="F29" s="114"/>
      <c r="G29" s="114"/>
      <c r="H29" s="114"/>
      <c r="I29" s="114"/>
      <c r="J29" s="114"/>
      <c r="K29" s="115"/>
      <c r="L29" s="50"/>
    </row>
    <row r="30" spans="1:12">
      <c r="A30" s="113"/>
      <c r="B30" s="114"/>
      <c r="C30" s="114"/>
      <c r="D30" s="114"/>
      <c r="E30" s="114"/>
      <c r="F30" s="114"/>
      <c r="G30" s="114"/>
      <c r="H30" s="114"/>
      <c r="I30" s="114"/>
      <c r="J30" s="114"/>
      <c r="K30" s="115"/>
      <c r="L30" s="50"/>
    </row>
    <row r="31" spans="1:12">
      <c r="A31" s="9"/>
      <c r="B31" s="10"/>
      <c r="C31" s="10"/>
      <c r="D31" s="10"/>
      <c r="E31" s="3"/>
      <c r="F31" s="3"/>
      <c r="G31" s="3"/>
      <c r="H31" s="3"/>
      <c r="I31" s="3"/>
      <c r="J31" s="11" t="s">
        <v>22</v>
      </c>
      <c r="K31" s="11" t="s">
        <v>23</v>
      </c>
      <c r="L31" s="12">
        <f>SUM(L28:L30)</f>
        <v>0</v>
      </c>
    </row>
    <row r="32" spans="1:12">
      <c r="A32" s="14"/>
      <c r="B32" s="3"/>
      <c r="C32" s="3"/>
      <c r="D32" s="3"/>
      <c r="E32" s="3"/>
      <c r="F32" s="3"/>
      <c r="G32" s="3"/>
      <c r="H32" s="3"/>
      <c r="I32" s="3"/>
      <c r="J32" s="3"/>
      <c r="K32" s="3"/>
      <c r="L32" s="3"/>
    </row>
    <row r="33" spans="1:12">
      <c r="A33" s="116" t="s">
        <v>29</v>
      </c>
      <c r="B33" s="116"/>
      <c r="C33" s="116"/>
      <c r="D33" s="116"/>
      <c r="E33" s="116"/>
      <c r="F33" s="116"/>
      <c r="G33" s="116"/>
      <c r="H33" s="116"/>
      <c r="I33" s="116"/>
      <c r="J33" s="3"/>
      <c r="K33" s="3"/>
      <c r="L33" s="5" t="s">
        <v>21</v>
      </c>
    </row>
    <row r="34" spans="1:12">
      <c r="A34" s="107"/>
      <c r="B34" s="108"/>
      <c r="C34" s="108"/>
      <c r="D34" s="108"/>
      <c r="E34" s="108"/>
      <c r="F34" s="108"/>
      <c r="G34" s="108"/>
      <c r="H34" s="108"/>
      <c r="I34" s="108"/>
      <c r="J34" s="108"/>
      <c r="K34" s="109"/>
      <c r="L34" s="8"/>
    </row>
    <row r="35" spans="1:12">
      <c r="A35" s="107"/>
      <c r="B35" s="108"/>
      <c r="C35" s="108"/>
      <c r="D35" s="108"/>
      <c r="E35" s="108"/>
      <c r="F35" s="108"/>
      <c r="G35" s="108"/>
      <c r="H35" s="108"/>
      <c r="I35" s="108"/>
      <c r="J35" s="108"/>
      <c r="K35" s="109"/>
      <c r="L35" s="8"/>
    </row>
    <row r="36" spans="1:12">
      <c r="A36" s="107"/>
      <c r="B36" s="108"/>
      <c r="C36" s="108"/>
      <c r="D36" s="108"/>
      <c r="E36" s="108"/>
      <c r="F36" s="108"/>
      <c r="G36" s="108"/>
      <c r="H36" s="108"/>
      <c r="I36" s="108"/>
      <c r="J36" s="108"/>
      <c r="K36" s="109"/>
      <c r="L36" s="8"/>
    </row>
    <row r="37" spans="1:12" ht="15" thickBot="1">
      <c r="A37" s="3"/>
      <c r="B37" s="3"/>
      <c r="C37" s="3"/>
      <c r="D37" s="3"/>
      <c r="E37" s="3"/>
      <c r="F37" s="3"/>
      <c r="G37" s="3"/>
      <c r="H37" s="3"/>
      <c r="I37" s="3"/>
      <c r="J37" s="11" t="s">
        <v>22</v>
      </c>
      <c r="K37" s="11" t="s">
        <v>23</v>
      </c>
      <c r="L37" s="12">
        <f>SUM(L34:L36)</f>
        <v>0</v>
      </c>
    </row>
    <row r="38" spans="1:12" ht="15" thickBot="1">
      <c r="A38" s="14"/>
      <c r="B38" s="14"/>
      <c r="C38" s="14"/>
      <c r="D38" s="14"/>
      <c r="E38" s="14"/>
      <c r="F38" s="14"/>
      <c r="G38" s="14"/>
      <c r="H38" s="140" t="s">
        <v>30</v>
      </c>
      <c r="I38" s="141"/>
      <c r="J38" s="142"/>
      <c r="K38" s="15" t="s">
        <v>23</v>
      </c>
      <c r="L38" s="16">
        <f>SUM(L18+L25+L31+L37)</f>
        <v>0</v>
      </c>
    </row>
    <row r="39" spans="1:12">
      <c r="A39" s="37"/>
      <c r="B39" s="37"/>
      <c r="C39" s="46"/>
      <c r="D39" s="46"/>
      <c r="E39" s="46"/>
      <c r="F39" s="3"/>
      <c r="G39" s="3"/>
      <c r="H39" s="38"/>
      <c r="I39" s="38"/>
      <c r="J39" s="46"/>
      <c r="K39" s="46"/>
      <c r="L39" s="46"/>
    </row>
    <row r="40" spans="1:12">
      <c r="A40" s="116" t="s">
        <v>31</v>
      </c>
      <c r="B40" s="116"/>
      <c r="C40" s="116"/>
      <c r="D40" s="116"/>
      <c r="E40" s="116"/>
      <c r="F40" s="116"/>
      <c r="G40" s="116"/>
      <c r="H40" s="116"/>
      <c r="I40" s="116"/>
      <c r="J40" s="3"/>
      <c r="K40" s="3"/>
      <c r="L40" s="5" t="s">
        <v>21</v>
      </c>
    </row>
    <row r="41" spans="1:12">
      <c r="A41" s="123" t="s">
        <v>32</v>
      </c>
      <c r="B41" s="124"/>
      <c r="C41" s="124"/>
      <c r="D41" s="124"/>
      <c r="E41" s="124"/>
      <c r="F41" s="124"/>
      <c r="G41" s="124"/>
      <c r="H41" s="124"/>
      <c r="I41" s="124"/>
      <c r="J41" s="124"/>
      <c r="K41" s="125"/>
      <c r="L41" s="50"/>
    </row>
    <row r="42" spans="1:12">
      <c r="A42" s="123" t="s">
        <v>33</v>
      </c>
      <c r="B42" s="124"/>
      <c r="C42" s="124"/>
      <c r="D42" s="124"/>
      <c r="E42" s="124"/>
      <c r="F42" s="124"/>
      <c r="G42" s="124"/>
      <c r="H42" s="124"/>
      <c r="I42" s="124"/>
      <c r="J42" s="124"/>
      <c r="K42" s="125"/>
      <c r="L42" s="50"/>
    </row>
    <row r="43" spans="1:12">
      <c r="A43" s="3"/>
      <c r="B43" s="3"/>
      <c r="C43" s="3"/>
      <c r="D43" s="3"/>
      <c r="E43" s="3"/>
      <c r="F43" s="3"/>
      <c r="G43" s="3"/>
      <c r="H43" s="3"/>
      <c r="I43" s="3"/>
      <c r="J43" s="11" t="s">
        <v>22</v>
      </c>
      <c r="K43" s="11" t="s">
        <v>23</v>
      </c>
      <c r="L43" s="12">
        <f>SUM(L41:L42)</f>
        <v>0</v>
      </c>
    </row>
    <row r="44" spans="1:12">
      <c r="A44" s="3"/>
      <c r="B44" s="3"/>
      <c r="C44" s="3"/>
      <c r="D44" s="3"/>
      <c r="E44" s="3"/>
      <c r="F44" s="3"/>
      <c r="G44" s="3"/>
      <c r="H44" s="3"/>
      <c r="I44" s="3"/>
      <c r="J44" s="3"/>
      <c r="K44" s="3"/>
      <c r="L44" s="3"/>
    </row>
    <row r="45" spans="1:12">
      <c r="A45" s="54" t="s">
        <v>34</v>
      </c>
      <c r="B45" s="55"/>
      <c r="C45" s="56"/>
      <c r="D45" s="57"/>
      <c r="E45" s="58"/>
      <c r="F45" s="3"/>
      <c r="G45" s="3"/>
      <c r="H45" s="59" t="s">
        <v>35</v>
      </c>
      <c r="I45" s="60"/>
      <c r="J45" s="61"/>
      <c r="K45" s="61"/>
      <c r="L45" s="61"/>
    </row>
    <row r="46" spans="1:12">
      <c r="A46" s="37"/>
      <c r="B46" s="37"/>
      <c r="C46" s="37"/>
      <c r="D46" s="37"/>
      <c r="E46" s="37"/>
      <c r="F46" s="37"/>
      <c r="G46" s="3"/>
      <c r="H46" s="38"/>
      <c r="I46" s="38"/>
      <c r="J46" s="46"/>
      <c r="K46" s="46"/>
      <c r="L46" s="46"/>
    </row>
    <row r="47" spans="1:12">
      <c r="A47" s="37"/>
      <c r="B47" s="37"/>
      <c r="C47" s="46"/>
      <c r="D47" s="46"/>
      <c r="E47" s="46"/>
      <c r="F47" s="3"/>
      <c r="G47" s="3"/>
      <c r="H47" s="38"/>
      <c r="I47" s="38"/>
      <c r="J47" s="46"/>
      <c r="K47" s="46"/>
      <c r="L47" s="46"/>
    </row>
    <row r="48" spans="1:12">
      <c r="A48" s="100" t="s">
        <v>36</v>
      </c>
      <c r="B48" s="101"/>
      <c r="C48" s="101"/>
      <c r="D48" s="101"/>
      <c r="E48" s="101"/>
      <c r="F48" s="101"/>
      <c r="G48" s="101"/>
      <c r="H48" s="101"/>
      <c r="I48" s="101"/>
      <c r="J48" s="101"/>
      <c r="K48" s="101"/>
      <c r="L48" s="102"/>
    </row>
    <row r="49" spans="1:12" ht="6.95" customHeight="1">
      <c r="A49" s="84" t="s">
        <v>37</v>
      </c>
      <c r="B49" s="17"/>
      <c r="C49" s="18"/>
      <c r="D49" s="18"/>
      <c r="E49" s="18"/>
      <c r="F49" s="3"/>
      <c r="G49" s="3"/>
      <c r="H49" s="17"/>
      <c r="J49" s="17"/>
      <c r="K49" s="18"/>
      <c r="L49" s="20"/>
    </row>
    <row r="50" spans="1:12">
      <c r="A50" s="84"/>
      <c r="B50" s="85"/>
      <c r="C50" s="86"/>
      <c r="D50" s="86"/>
      <c r="E50" s="87"/>
      <c r="F50" s="3"/>
      <c r="G50" s="72" t="s">
        <v>38</v>
      </c>
      <c r="H50" s="73"/>
      <c r="I50" s="68" t="s">
        <v>39</v>
      </c>
      <c r="J50" s="69"/>
      <c r="K50" s="68" t="s">
        <v>21</v>
      </c>
      <c r="L50" s="69"/>
    </row>
    <row r="51" spans="1:12">
      <c r="A51" s="84"/>
      <c r="B51" s="88"/>
      <c r="C51" s="89"/>
      <c r="D51" s="89"/>
      <c r="E51" s="90"/>
      <c r="F51" s="3"/>
      <c r="G51" s="70" t="s">
        <v>40</v>
      </c>
      <c r="H51" s="74"/>
      <c r="I51" s="70" t="s">
        <v>41</v>
      </c>
      <c r="J51" s="71"/>
      <c r="K51" s="82">
        <f>L43</f>
        <v>0</v>
      </c>
      <c r="L51" s="83"/>
    </row>
    <row r="52" spans="1:12">
      <c r="A52" s="21"/>
      <c r="B52" s="3"/>
      <c r="C52" s="3"/>
      <c r="D52" s="3"/>
      <c r="E52" s="3"/>
      <c r="F52" s="18"/>
      <c r="G52" s="70" t="s">
        <v>42</v>
      </c>
      <c r="H52" s="74"/>
      <c r="I52" s="70" t="s">
        <v>43</v>
      </c>
      <c r="J52" s="71"/>
      <c r="K52" s="82">
        <f>L38</f>
        <v>0</v>
      </c>
      <c r="L52" s="83"/>
    </row>
    <row r="53" spans="1:12">
      <c r="A53" s="22" t="s">
        <v>44</v>
      </c>
      <c r="B53" s="78"/>
      <c r="C53" s="79"/>
      <c r="D53" s="79"/>
      <c r="E53" s="80"/>
      <c r="F53" s="18"/>
      <c r="G53" s="52"/>
      <c r="H53" s="53"/>
      <c r="I53" s="52"/>
      <c r="J53" s="53"/>
      <c r="K53" s="82"/>
      <c r="L53" s="83"/>
    </row>
    <row r="54" spans="1:12">
      <c r="A54" s="22"/>
      <c r="B54" s="25"/>
      <c r="C54" s="25"/>
      <c r="D54" s="25"/>
      <c r="E54" s="25"/>
      <c r="F54" s="18"/>
      <c r="G54" s="52"/>
      <c r="H54" s="53"/>
      <c r="I54" s="52"/>
      <c r="J54" s="53"/>
      <c r="K54" s="82"/>
      <c r="L54" s="83"/>
    </row>
    <row r="55" spans="1:12">
      <c r="A55" s="22" t="s">
        <v>45</v>
      </c>
      <c r="B55" s="130"/>
      <c r="C55" s="130"/>
      <c r="D55" s="130"/>
      <c r="E55" s="130"/>
      <c r="F55" s="18"/>
      <c r="G55" s="122"/>
      <c r="H55" s="122"/>
      <c r="I55" s="122"/>
      <c r="J55" s="122"/>
      <c r="K55" s="131"/>
      <c r="L55" s="131"/>
    </row>
    <row r="56" spans="1:12">
      <c r="A56" s="22"/>
      <c r="B56" s="25"/>
      <c r="C56" s="25"/>
      <c r="D56" s="25"/>
      <c r="E56" s="25"/>
      <c r="F56" s="18"/>
      <c r="G56" s="3"/>
      <c r="H56" s="62" t="s">
        <v>46</v>
      </c>
      <c r="I56" s="63"/>
      <c r="J56" s="13" t="s">
        <v>23</v>
      </c>
      <c r="K56" s="77">
        <f>SUM(K51:L55)</f>
        <v>0</v>
      </c>
      <c r="L56" s="77"/>
    </row>
    <row r="57" spans="1:12">
      <c r="A57" s="26"/>
      <c r="B57" s="76"/>
      <c r="C57" s="76"/>
      <c r="D57" s="76"/>
      <c r="E57" s="76"/>
      <c r="F57" s="27"/>
      <c r="G57" s="27"/>
      <c r="H57" s="27"/>
      <c r="I57" s="27"/>
      <c r="J57" s="27"/>
      <c r="K57" s="27"/>
      <c r="L57" s="28"/>
    </row>
    <row r="58" spans="1:12">
      <c r="A58" s="14"/>
      <c r="B58" s="25"/>
      <c r="C58" s="25"/>
      <c r="D58" s="25"/>
      <c r="E58" s="25"/>
      <c r="F58" s="14"/>
      <c r="G58" s="14"/>
      <c r="H58" s="14"/>
      <c r="I58" s="14"/>
      <c r="J58" s="14"/>
      <c r="K58" s="14"/>
      <c r="L58" s="14"/>
    </row>
    <row r="59" spans="1:12">
      <c r="A59" s="25"/>
      <c r="B59" s="25"/>
      <c r="C59" s="25"/>
      <c r="D59" s="25"/>
      <c r="E59" s="25"/>
      <c r="F59" s="25"/>
      <c r="G59" s="25"/>
      <c r="H59" s="25"/>
      <c r="I59" s="25"/>
      <c r="J59" s="25"/>
      <c r="K59" s="25"/>
      <c r="L59" s="25"/>
    </row>
    <row r="60" spans="1:12" ht="18">
      <c r="A60" s="75" t="s">
        <v>47</v>
      </c>
      <c r="B60" s="75"/>
      <c r="C60" s="75"/>
      <c r="D60" s="14"/>
      <c r="E60" s="14"/>
      <c r="F60" s="14"/>
      <c r="G60" s="14"/>
      <c r="H60" s="14"/>
      <c r="I60" s="14"/>
      <c r="J60" s="14"/>
      <c r="K60" s="14"/>
      <c r="L60" s="14"/>
    </row>
    <row r="61" spans="1:12">
      <c r="A61" s="14"/>
      <c r="B61" s="14"/>
      <c r="C61" s="14"/>
      <c r="D61" s="14"/>
      <c r="E61" s="14"/>
      <c r="F61" s="14"/>
      <c r="G61" s="14"/>
      <c r="H61" s="14"/>
      <c r="I61" s="14"/>
      <c r="J61" s="14"/>
      <c r="K61" s="14"/>
      <c r="L61" s="14"/>
    </row>
    <row r="62" spans="1:12">
      <c r="A62" s="66" t="s">
        <v>48</v>
      </c>
      <c r="B62" s="66"/>
      <c r="C62" s="66"/>
      <c r="D62" s="14"/>
      <c r="E62" s="14"/>
      <c r="F62" s="14"/>
      <c r="G62" s="14"/>
      <c r="H62" s="14"/>
      <c r="I62" s="14"/>
      <c r="J62" s="14"/>
      <c r="K62" s="14"/>
      <c r="L62" s="14"/>
    </row>
    <row r="63" spans="1:12" ht="14.45" customHeight="1">
      <c r="A63" s="64" t="s">
        <v>49</v>
      </c>
      <c r="B63" s="64"/>
      <c r="C63" s="64"/>
      <c r="D63" s="64"/>
      <c r="E63" s="64"/>
      <c r="F63" s="64"/>
      <c r="G63" s="64"/>
      <c r="H63" s="64"/>
      <c r="I63" s="64"/>
      <c r="J63" s="64"/>
      <c r="K63" s="64"/>
      <c r="L63" s="64"/>
    </row>
    <row r="64" spans="1:12">
      <c r="A64" s="64"/>
      <c r="B64" s="64"/>
      <c r="C64" s="64"/>
      <c r="D64" s="64"/>
      <c r="E64" s="64"/>
      <c r="F64" s="64"/>
      <c r="G64" s="64"/>
      <c r="H64" s="64"/>
      <c r="I64" s="64"/>
      <c r="J64" s="64"/>
      <c r="K64" s="64"/>
      <c r="L64" s="64"/>
    </row>
    <row r="65" spans="1:12">
      <c r="A65" s="64"/>
      <c r="B65" s="64"/>
      <c r="C65" s="64"/>
      <c r="D65" s="64"/>
      <c r="E65" s="64"/>
      <c r="F65" s="64"/>
      <c r="G65" s="64"/>
      <c r="H65" s="64"/>
      <c r="I65" s="64"/>
      <c r="J65" s="64"/>
      <c r="K65" s="64"/>
      <c r="L65" s="64"/>
    </row>
    <row r="66" spans="1:12">
      <c r="A66" s="64"/>
      <c r="B66" s="64"/>
      <c r="C66" s="64"/>
      <c r="D66" s="64"/>
      <c r="E66" s="64"/>
      <c r="F66" s="64"/>
      <c r="G66" s="64"/>
      <c r="H66" s="64"/>
      <c r="I66" s="64"/>
      <c r="J66" s="64"/>
      <c r="K66" s="64"/>
      <c r="L66" s="64"/>
    </row>
    <row r="67" spans="1:12">
      <c r="A67" s="64"/>
      <c r="B67" s="64"/>
      <c r="C67" s="64"/>
      <c r="D67" s="64"/>
      <c r="E67" s="64"/>
      <c r="F67" s="64"/>
      <c r="G67" s="64"/>
      <c r="H67" s="64"/>
      <c r="I67" s="64"/>
      <c r="J67" s="64"/>
      <c r="K67" s="64"/>
      <c r="L67" s="64"/>
    </row>
    <row r="68" spans="1:12">
      <c r="A68" s="65"/>
      <c r="B68" s="65"/>
      <c r="C68" s="65"/>
      <c r="D68" s="65"/>
      <c r="E68" s="65"/>
      <c r="F68" s="65"/>
      <c r="G68" s="65"/>
      <c r="H68" s="65"/>
      <c r="I68" s="65"/>
      <c r="J68" s="65"/>
      <c r="K68" s="65"/>
      <c r="L68" s="65"/>
    </row>
    <row r="69" spans="1:12">
      <c r="A69" s="14"/>
      <c r="B69" s="14"/>
      <c r="C69" s="14"/>
      <c r="D69" s="14"/>
      <c r="E69" s="14"/>
      <c r="F69" s="14"/>
      <c r="G69" s="14"/>
      <c r="H69" s="14"/>
      <c r="I69" s="14"/>
      <c r="J69" s="14"/>
      <c r="K69" s="14"/>
      <c r="L69" s="14"/>
    </row>
    <row r="70" spans="1:12">
      <c r="A70" s="66" t="s">
        <v>50</v>
      </c>
      <c r="B70" s="66"/>
      <c r="C70" s="14"/>
      <c r="D70" s="14"/>
      <c r="E70" s="14"/>
      <c r="F70" s="14"/>
      <c r="G70" s="14"/>
      <c r="H70" s="14"/>
      <c r="I70" s="14"/>
      <c r="J70" s="14"/>
      <c r="K70" s="14"/>
      <c r="L70" s="14"/>
    </row>
    <row r="71" spans="1:12" ht="14.45" customHeight="1">
      <c r="A71" s="64" t="s">
        <v>51</v>
      </c>
      <c r="B71" s="64"/>
      <c r="C71" s="64"/>
      <c r="D71" s="64"/>
      <c r="E71" s="64"/>
      <c r="F71" s="64"/>
      <c r="G71" s="64"/>
      <c r="H71" s="64"/>
      <c r="I71" s="64"/>
      <c r="J71" s="64"/>
      <c r="K71" s="64"/>
      <c r="L71" s="64"/>
    </row>
    <row r="72" spans="1:12">
      <c r="A72" s="65"/>
      <c r="B72" s="65"/>
      <c r="C72" s="65"/>
      <c r="D72" s="65"/>
      <c r="E72" s="65"/>
      <c r="F72" s="65"/>
      <c r="G72" s="65"/>
      <c r="H72" s="65"/>
      <c r="I72" s="65"/>
      <c r="J72" s="65"/>
      <c r="K72" s="65"/>
      <c r="L72" s="65"/>
    </row>
    <row r="73" spans="1:12">
      <c r="A73" s="14"/>
      <c r="B73" s="14"/>
      <c r="C73" s="14"/>
      <c r="D73" s="14"/>
      <c r="E73" s="14"/>
      <c r="F73" s="14"/>
      <c r="G73" s="14"/>
      <c r="H73" s="14"/>
      <c r="I73" s="14"/>
      <c r="J73" s="14"/>
      <c r="K73" s="14"/>
      <c r="L73" s="14"/>
    </row>
    <row r="74" spans="1:12">
      <c r="A74" s="23" t="s">
        <v>52</v>
      </c>
      <c r="B74" s="14"/>
      <c r="C74" s="14"/>
      <c r="D74" s="14"/>
      <c r="E74" s="14"/>
      <c r="F74" s="14"/>
      <c r="G74" s="14"/>
      <c r="H74" s="14"/>
      <c r="I74" s="14"/>
      <c r="J74" s="14"/>
      <c r="K74" s="14"/>
      <c r="L74" s="14"/>
    </row>
    <row r="75" spans="1:12">
      <c r="A75" s="67" t="s">
        <v>53</v>
      </c>
      <c r="B75" s="67"/>
      <c r="C75" s="67"/>
      <c r="D75" s="67"/>
      <c r="E75" s="67"/>
      <c r="F75" s="67"/>
      <c r="G75" s="67"/>
      <c r="H75" s="67"/>
      <c r="I75" s="67"/>
      <c r="J75" s="67"/>
      <c r="K75" s="67"/>
      <c r="L75" s="67"/>
    </row>
    <row r="76" spans="1:12">
      <c r="A76" s="14"/>
      <c r="B76" s="14"/>
      <c r="C76" s="14"/>
      <c r="D76" s="14"/>
      <c r="E76" s="14"/>
      <c r="F76" s="14"/>
      <c r="G76" s="14"/>
      <c r="H76" s="14"/>
      <c r="I76" s="14"/>
      <c r="J76" s="14"/>
      <c r="K76" s="14"/>
      <c r="L76" s="14"/>
    </row>
    <row r="77" spans="1:12">
      <c r="A77" s="14"/>
      <c r="B77" s="14"/>
      <c r="C77" s="14"/>
      <c r="D77" s="14"/>
      <c r="E77" s="14"/>
      <c r="F77" s="14"/>
      <c r="G77" s="14"/>
      <c r="H77" s="14"/>
      <c r="I77" s="14"/>
      <c r="J77" s="14"/>
      <c r="K77" s="14"/>
      <c r="L77" s="14"/>
    </row>
    <row r="78" spans="1:12">
      <c r="A78" s="23" t="s">
        <v>54</v>
      </c>
      <c r="B78" s="14"/>
      <c r="C78" s="14"/>
      <c r="D78" s="14"/>
      <c r="E78" s="14"/>
      <c r="F78" s="14"/>
      <c r="G78" s="14"/>
      <c r="H78" s="14"/>
      <c r="I78" s="14"/>
      <c r="J78" s="14"/>
      <c r="K78" s="14"/>
      <c r="L78" s="14"/>
    </row>
    <row r="79" spans="1:12" ht="44.45" customHeight="1">
      <c r="A79" s="51" t="s">
        <v>55</v>
      </c>
      <c r="B79" s="51"/>
      <c r="C79" s="51" t="s">
        <v>56</v>
      </c>
      <c r="D79" s="51"/>
      <c r="E79" s="51" t="s">
        <v>57</v>
      </c>
      <c r="F79" s="51"/>
      <c r="G79" s="51"/>
      <c r="H79" s="14"/>
      <c r="I79" s="14"/>
      <c r="J79" s="14"/>
      <c r="K79" s="14"/>
      <c r="L79" s="14"/>
    </row>
    <row r="80" spans="1:12">
      <c r="A80" s="51" t="s">
        <v>58</v>
      </c>
      <c r="B80" s="51"/>
      <c r="C80" s="81">
        <v>0.45</v>
      </c>
      <c r="D80" s="81"/>
      <c r="E80" s="81">
        <v>0.15</v>
      </c>
      <c r="F80" s="81"/>
      <c r="G80" s="81"/>
      <c r="H80" s="14"/>
      <c r="I80" s="14"/>
      <c r="J80" s="14"/>
      <c r="K80" s="14"/>
      <c r="L80" s="14"/>
    </row>
    <row r="81" spans="1:12" ht="15.95" customHeight="1">
      <c r="A81" s="51" t="s">
        <v>59</v>
      </c>
      <c r="B81" s="51"/>
      <c r="C81" s="81">
        <v>0.24</v>
      </c>
      <c r="D81" s="81"/>
      <c r="E81" s="81">
        <v>0.15</v>
      </c>
      <c r="F81" s="81"/>
      <c r="G81" s="81"/>
      <c r="H81" s="14"/>
      <c r="I81" s="14"/>
      <c r="J81" s="14"/>
      <c r="K81" s="14"/>
      <c r="L81" s="14"/>
    </row>
    <row r="82" spans="1:12">
      <c r="A82" s="51" t="s">
        <v>60</v>
      </c>
      <c r="B82" s="51"/>
      <c r="C82" s="81">
        <v>0.2</v>
      </c>
      <c r="D82" s="81"/>
      <c r="E82" s="81">
        <v>0</v>
      </c>
      <c r="F82" s="81"/>
      <c r="G82" s="81"/>
      <c r="H82" s="14"/>
      <c r="I82" s="14"/>
      <c r="J82" s="14"/>
      <c r="K82" s="14"/>
      <c r="L82" s="14"/>
    </row>
    <row r="83" spans="1:12">
      <c r="A83" s="27"/>
      <c r="B83" s="27"/>
      <c r="C83" s="27"/>
      <c r="D83" s="27"/>
      <c r="E83" s="27"/>
      <c r="F83" s="27"/>
      <c r="G83" s="27"/>
      <c r="H83" s="27"/>
      <c r="I83" s="27"/>
      <c r="J83" s="27"/>
      <c r="K83" s="27"/>
      <c r="L83" s="27"/>
    </row>
    <row r="84" spans="1:12">
      <c r="A84" s="14"/>
      <c r="B84" s="14"/>
      <c r="C84" s="14"/>
      <c r="D84" s="14"/>
      <c r="E84" s="14"/>
      <c r="F84" s="14"/>
      <c r="G84" s="14"/>
      <c r="H84" s="14"/>
      <c r="I84" s="14"/>
      <c r="J84" s="14"/>
      <c r="K84" s="14"/>
      <c r="L84" s="14"/>
    </row>
    <row r="85" spans="1:12">
      <c r="A85" s="14"/>
      <c r="B85" s="14"/>
      <c r="C85" s="14"/>
      <c r="D85" s="14"/>
      <c r="E85" s="14"/>
      <c r="F85" s="14"/>
      <c r="G85" s="14"/>
      <c r="H85" s="14"/>
      <c r="I85" s="14"/>
      <c r="J85" s="14"/>
      <c r="K85" s="14"/>
      <c r="L85" s="14"/>
    </row>
    <row r="86" spans="1:12">
      <c r="A86" s="14"/>
      <c r="B86" s="14"/>
      <c r="C86" s="14"/>
      <c r="D86" s="14"/>
      <c r="E86" s="14"/>
      <c r="F86" s="14"/>
      <c r="G86" s="14"/>
      <c r="H86" s="14"/>
      <c r="I86" s="14"/>
      <c r="J86" s="14"/>
      <c r="K86" s="14"/>
      <c r="L86" s="14"/>
    </row>
    <row r="87" spans="1:12">
      <c r="A87" s="14"/>
      <c r="B87" s="14"/>
      <c r="C87" s="14"/>
      <c r="D87" s="14"/>
      <c r="E87" s="14"/>
      <c r="F87" s="14"/>
      <c r="G87" s="14"/>
      <c r="H87" s="14"/>
      <c r="I87" s="14"/>
      <c r="J87" s="14"/>
      <c r="K87" s="14"/>
      <c r="L87" s="14"/>
    </row>
    <row r="88" spans="1:12">
      <c r="A88" s="14"/>
      <c r="B88" s="14"/>
      <c r="C88" s="14"/>
      <c r="D88" s="14"/>
      <c r="E88" s="14"/>
      <c r="F88" s="14"/>
      <c r="G88" s="14"/>
      <c r="H88" s="14"/>
      <c r="I88" s="14"/>
      <c r="J88" s="14"/>
      <c r="K88" s="14"/>
      <c r="L88" s="14"/>
    </row>
    <row r="89" spans="1:12">
      <c r="A89" s="14"/>
      <c r="B89" s="14"/>
      <c r="C89" s="14"/>
      <c r="D89" s="14"/>
      <c r="E89" s="14"/>
      <c r="F89" s="14"/>
      <c r="G89" s="14"/>
      <c r="H89" s="14"/>
      <c r="I89" s="14"/>
      <c r="J89" s="14"/>
      <c r="K89" s="14"/>
      <c r="L89" s="14"/>
    </row>
    <row r="90" spans="1:12">
      <c r="A90" s="14"/>
      <c r="B90" s="14"/>
      <c r="C90" s="14"/>
      <c r="D90" s="14"/>
      <c r="E90" s="14"/>
      <c r="F90" s="14"/>
      <c r="G90" s="14"/>
      <c r="H90" s="14"/>
      <c r="I90" s="14"/>
      <c r="J90" s="14"/>
      <c r="K90" s="14"/>
      <c r="L90" s="14"/>
    </row>
    <row r="91" spans="1:12">
      <c r="A91" s="14"/>
      <c r="B91" s="14"/>
      <c r="C91" s="14"/>
      <c r="D91" s="14"/>
      <c r="E91" s="14"/>
      <c r="F91" s="14"/>
      <c r="G91" s="14"/>
      <c r="H91" s="14"/>
      <c r="I91" s="14"/>
      <c r="J91" s="14"/>
      <c r="K91" s="14"/>
      <c r="L91" s="14"/>
    </row>
    <row r="92" spans="1:12">
      <c r="A92" s="14"/>
      <c r="B92" s="14"/>
      <c r="C92" s="14"/>
      <c r="D92" s="14"/>
      <c r="E92" s="14"/>
      <c r="F92" s="14"/>
      <c r="G92" s="14"/>
      <c r="H92" s="14"/>
      <c r="I92" s="14"/>
      <c r="J92" s="14"/>
      <c r="K92" s="14"/>
      <c r="L92" s="14"/>
    </row>
    <row r="93" spans="1:12">
      <c r="A93" s="14"/>
      <c r="B93" s="14"/>
      <c r="C93" s="14"/>
      <c r="D93" s="14"/>
      <c r="E93" s="14"/>
      <c r="F93" s="14"/>
      <c r="G93" s="14"/>
      <c r="H93" s="14"/>
      <c r="I93" s="14"/>
      <c r="J93" s="14"/>
      <c r="K93" s="14"/>
      <c r="L93" s="14"/>
    </row>
  </sheetData>
  <sheetProtection selectLockedCells="1"/>
  <protectedRanges>
    <protectedRange sqref="A34:L36 A41:L42" name="Other Expenses"/>
    <protectedRange sqref="A28:L30" name="Hotels and  Meals"/>
    <protectedRange sqref="A22:L24" name="Rail Travel"/>
    <protectedRange sqref="J4:L5 C10:E12 I10:K12 C4:E8 I8:K8" name="Person Details"/>
    <protectedRange sqref="C45 J45:J47 C39 J39 C47" name="Signature and Date"/>
    <protectedRange sqref="B50 B53 B55 K51:L52 G53:L55" name="SAS ARC Use Only"/>
    <protectedRange sqref="A15:I17 K15:K17" name="RoadTravel"/>
  </protectedRanges>
  <mergeCells count="111">
    <mergeCell ref="I54:J54"/>
    <mergeCell ref="K54:L54"/>
    <mergeCell ref="B55:E55"/>
    <mergeCell ref="G55:H55"/>
    <mergeCell ref="I55:J55"/>
    <mergeCell ref="K55:L55"/>
    <mergeCell ref="I11:K11"/>
    <mergeCell ref="A11:B11"/>
    <mergeCell ref="C11:E11"/>
    <mergeCell ref="A28:K28"/>
    <mergeCell ref="F22:I22"/>
    <mergeCell ref="H38:J38"/>
    <mergeCell ref="G53:H53"/>
    <mergeCell ref="I53:J53"/>
    <mergeCell ref="K53:L53"/>
    <mergeCell ref="B24:C24"/>
    <mergeCell ref="D24:E24"/>
    <mergeCell ref="B22:C22"/>
    <mergeCell ref="D22:E22"/>
    <mergeCell ref="B23:C23"/>
    <mergeCell ref="D23:E23"/>
    <mergeCell ref="B17:C17"/>
    <mergeCell ref="D17:E17"/>
    <mergeCell ref="B21:C21"/>
    <mergeCell ref="A6:B6"/>
    <mergeCell ref="C6:E6"/>
    <mergeCell ref="A7:B7"/>
    <mergeCell ref="C7:L7"/>
    <mergeCell ref="A41:K41"/>
    <mergeCell ref="A42:K42"/>
    <mergeCell ref="A40:I40"/>
    <mergeCell ref="A13:L13"/>
    <mergeCell ref="A1:G2"/>
    <mergeCell ref="H1:I2"/>
    <mergeCell ref="A4:B4"/>
    <mergeCell ref="C4:E4"/>
    <mergeCell ref="A5:B5"/>
    <mergeCell ref="C5:E5"/>
    <mergeCell ref="G4:I4"/>
    <mergeCell ref="G5:I5"/>
    <mergeCell ref="J4:L4"/>
    <mergeCell ref="J5:L5"/>
    <mergeCell ref="A3:L3"/>
    <mergeCell ref="J20:K20"/>
    <mergeCell ref="A33:I33"/>
    <mergeCell ref="A27:G27"/>
    <mergeCell ref="D16:E16"/>
    <mergeCell ref="A29:K29"/>
    <mergeCell ref="A9:L9"/>
    <mergeCell ref="A10:B10"/>
    <mergeCell ref="C10:E10"/>
    <mergeCell ref="A36:K36"/>
    <mergeCell ref="F23:I23"/>
    <mergeCell ref="F15:I15"/>
    <mergeCell ref="A30:K30"/>
    <mergeCell ref="A34:K34"/>
    <mergeCell ref="A35:K35"/>
    <mergeCell ref="D21:E21"/>
    <mergeCell ref="A20:I20"/>
    <mergeCell ref="F24:I24"/>
    <mergeCell ref="F21:I21"/>
    <mergeCell ref="F16:I16"/>
    <mergeCell ref="F17:I17"/>
    <mergeCell ref="D14:E14"/>
    <mergeCell ref="B15:C15"/>
    <mergeCell ref="D15:E15"/>
    <mergeCell ref="B16:C16"/>
    <mergeCell ref="K52:L52"/>
    <mergeCell ref="A49:A51"/>
    <mergeCell ref="B50:E51"/>
    <mergeCell ref="K50:L50"/>
    <mergeCell ref="K51:L51"/>
    <mergeCell ref="G11:H11"/>
    <mergeCell ref="G10:H10"/>
    <mergeCell ref="I10:K10"/>
    <mergeCell ref="F14:I14"/>
    <mergeCell ref="B14:C14"/>
    <mergeCell ref="A48:L48"/>
    <mergeCell ref="E80:G80"/>
    <mergeCell ref="E81:G81"/>
    <mergeCell ref="E82:G82"/>
    <mergeCell ref="A80:B80"/>
    <mergeCell ref="A81:B81"/>
    <mergeCell ref="A82:B82"/>
    <mergeCell ref="C80:D80"/>
    <mergeCell ref="C81:D81"/>
    <mergeCell ref="C82:D82"/>
    <mergeCell ref="A79:B79"/>
    <mergeCell ref="C79:D79"/>
    <mergeCell ref="E79:G79"/>
    <mergeCell ref="G54:H54"/>
    <mergeCell ref="A45:B45"/>
    <mergeCell ref="C45:E45"/>
    <mergeCell ref="H45:I45"/>
    <mergeCell ref="J45:L45"/>
    <mergeCell ref="H56:I56"/>
    <mergeCell ref="A71:L72"/>
    <mergeCell ref="A70:B70"/>
    <mergeCell ref="A75:L75"/>
    <mergeCell ref="I50:J50"/>
    <mergeCell ref="I51:J51"/>
    <mergeCell ref="I52:J52"/>
    <mergeCell ref="G50:H50"/>
    <mergeCell ref="G51:H51"/>
    <mergeCell ref="A62:C62"/>
    <mergeCell ref="A63:L68"/>
    <mergeCell ref="A60:C60"/>
    <mergeCell ref="B57:E57"/>
    <mergeCell ref="K56:L56"/>
    <mergeCell ref="G52:H52"/>
    <mergeCell ref="B53:E53"/>
  </mergeCells>
  <dataValidations count="4">
    <dataValidation allowBlank="1" showErrorMessage="1" prompt="Eg 'John Smith'" sqref="C11:F12 C8:F8" xr:uid="{CD2C159B-1547-4671-AB90-ACE0174C372E}"/>
    <dataValidation allowBlank="1" showErrorMessage="1" prompt="Eg 'Barclays'" sqref="C10:F10" xr:uid="{2880FFD0-25B4-4566-ABCB-5B64FD0DCF9B}"/>
    <dataValidation operator="equal" allowBlank="1" showInputMessage="1" showErrorMessage="1" errorTitle="Sort Code" error="Please enter in the format 00-00-00" promptTitle="Sort Code" prompt="Please enter In the format 00-00-00" sqref="I10:K10" xr:uid="{C78F2283-EB0B-4D30-BB42-725156D8D1F5}"/>
    <dataValidation operator="equal" allowBlank="1" showInputMessage="1" showErrorMessage="1" errorTitle="Error in GL amount" error="Please ensure this amount agrees to the total claimed above" sqref="K58" xr:uid="{B3F59316-8088-421D-8610-29E9FFB25A47}"/>
  </dataValidations>
  <pageMargins left="0.25" right="0.25" top="0.75" bottom="0.75" header="0.3" footer="0.3"/>
  <pageSetup paperSize="9" orientation="portrait" r:id="rId1"/>
  <ignoredErrors>
    <ignoredError sqref="K51:K5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82" r:id="rId4" name="Check Box 34">
              <controlPr locked="0" defaultSize="0" autoFill="0" autoLine="0" autoPict="0">
                <anchor moveWithCells="1">
                  <from>
                    <xdr:col>9</xdr:col>
                    <xdr:colOff>213360</xdr:colOff>
                    <xdr:row>21</xdr:row>
                    <xdr:rowOff>22860</xdr:rowOff>
                  </from>
                  <to>
                    <xdr:col>9</xdr:col>
                    <xdr:colOff>518160</xdr:colOff>
                    <xdr:row>22</xdr:row>
                    <xdr:rowOff>7620</xdr:rowOff>
                  </to>
                </anchor>
              </controlPr>
            </control>
          </mc:Choice>
        </mc:AlternateContent>
        <mc:AlternateContent xmlns:mc="http://schemas.openxmlformats.org/markup-compatibility/2006">
          <mc:Choice Requires="x14">
            <control shapeId="2085" r:id="rId5" name="Check Box 37">
              <controlPr locked="0" defaultSize="0" autoFill="0" autoLine="0" autoPict="0">
                <anchor moveWithCells="1">
                  <from>
                    <xdr:col>9</xdr:col>
                    <xdr:colOff>213360</xdr:colOff>
                    <xdr:row>22</xdr:row>
                    <xdr:rowOff>22860</xdr:rowOff>
                  </from>
                  <to>
                    <xdr:col>9</xdr:col>
                    <xdr:colOff>518160</xdr:colOff>
                    <xdr:row>23</xdr:row>
                    <xdr:rowOff>7620</xdr:rowOff>
                  </to>
                </anchor>
              </controlPr>
            </control>
          </mc:Choice>
        </mc:AlternateContent>
        <mc:AlternateContent xmlns:mc="http://schemas.openxmlformats.org/markup-compatibility/2006">
          <mc:Choice Requires="x14">
            <control shapeId="2086" r:id="rId6" name="Check Box 38">
              <controlPr locked="0" defaultSize="0" autoFill="0" autoLine="0" autoPict="0">
                <anchor moveWithCells="1">
                  <from>
                    <xdr:col>9</xdr:col>
                    <xdr:colOff>213360</xdr:colOff>
                    <xdr:row>23</xdr:row>
                    <xdr:rowOff>22860</xdr:rowOff>
                  </from>
                  <to>
                    <xdr:col>9</xdr:col>
                    <xdr:colOff>518160</xdr:colOff>
                    <xdr:row>24</xdr:row>
                    <xdr:rowOff>0</xdr:rowOff>
                  </to>
                </anchor>
              </controlPr>
            </control>
          </mc:Choice>
        </mc:AlternateContent>
        <mc:AlternateContent xmlns:mc="http://schemas.openxmlformats.org/markup-compatibility/2006">
          <mc:Choice Requires="x14">
            <control shapeId="2089" r:id="rId7" name="Check Box 41">
              <controlPr locked="0" defaultSize="0" autoFill="0" autoLine="0" autoPict="0">
                <anchor moveWithCells="1">
                  <from>
                    <xdr:col>9</xdr:col>
                    <xdr:colOff>213360</xdr:colOff>
                    <xdr:row>21</xdr:row>
                    <xdr:rowOff>22860</xdr:rowOff>
                  </from>
                  <to>
                    <xdr:col>9</xdr:col>
                    <xdr:colOff>518160</xdr:colOff>
                    <xdr:row>22</xdr:row>
                    <xdr:rowOff>0</xdr:rowOff>
                  </to>
                </anchor>
              </controlPr>
            </control>
          </mc:Choice>
        </mc:AlternateContent>
        <mc:AlternateContent xmlns:mc="http://schemas.openxmlformats.org/markup-compatibility/2006">
          <mc:Choice Requires="x14">
            <control shapeId="2090" r:id="rId8" name="Check Box 42">
              <controlPr locked="0" defaultSize="0" autoFill="0" autoLine="0" autoPict="0">
                <anchor moveWithCells="1">
                  <from>
                    <xdr:col>10</xdr:col>
                    <xdr:colOff>213360</xdr:colOff>
                    <xdr:row>21</xdr:row>
                    <xdr:rowOff>22860</xdr:rowOff>
                  </from>
                  <to>
                    <xdr:col>10</xdr:col>
                    <xdr:colOff>518160</xdr:colOff>
                    <xdr:row>22</xdr:row>
                    <xdr:rowOff>0</xdr:rowOff>
                  </to>
                </anchor>
              </controlPr>
            </control>
          </mc:Choice>
        </mc:AlternateContent>
        <mc:AlternateContent xmlns:mc="http://schemas.openxmlformats.org/markup-compatibility/2006">
          <mc:Choice Requires="x14">
            <control shapeId="2091" r:id="rId9" name="Check Box 43">
              <controlPr locked="0" defaultSize="0" autoFill="0" autoLine="0" autoPict="0">
                <anchor moveWithCells="1">
                  <from>
                    <xdr:col>9</xdr:col>
                    <xdr:colOff>213360</xdr:colOff>
                    <xdr:row>22</xdr:row>
                    <xdr:rowOff>22860</xdr:rowOff>
                  </from>
                  <to>
                    <xdr:col>9</xdr:col>
                    <xdr:colOff>518160</xdr:colOff>
                    <xdr:row>23</xdr:row>
                    <xdr:rowOff>0</xdr:rowOff>
                  </to>
                </anchor>
              </controlPr>
            </control>
          </mc:Choice>
        </mc:AlternateContent>
        <mc:AlternateContent xmlns:mc="http://schemas.openxmlformats.org/markup-compatibility/2006">
          <mc:Choice Requires="x14">
            <control shapeId="2092" r:id="rId10" name="Check Box 44">
              <controlPr locked="0" defaultSize="0" autoFill="0" autoLine="0" autoPict="0">
                <anchor moveWithCells="1">
                  <from>
                    <xdr:col>9</xdr:col>
                    <xdr:colOff>213360</xdr:colOff>
                    <xdr:row>23</xdr:row>
                    <xdr:rowOff>22860</xdr:rowOff>
                  </from>
                  <to>
                    <xdr:col>9</xdr:col>
                    <xdr:colOff>518160</xdr:colOff>
                    <xdr:row>24</xdr:row>
                    <xdr:rowOff>0</xdr:rowOff>
                  </to>
                </anchor>
              </controlPr>
            </control>
          </mc:Choice>
        </mc:AlternateContent>
        <mc:AlternateContent xmlns:mc="http://schemas.openxmlformats.org/markup-compatibility/2006">
          <mc:Choice Requires="x14">
            <control shapeId="2093" r:id="rId11" name="Check Box 45">
              <controlPr locked="0" defaultSize="0" autoFill="0" autoLine="0" autoPict="0">
                <anchor moveWithCells="1">
                  <from>
                    <xdr:col>10</xdr:col>
                    <xdr:colOff>213360</xdr:colOff>
                    <xdr:row>22</xdr:row>
                    <xdr:rowOff>22860</xdr:rowOff>
                  </from>
                  <to>
                    <xdr:col>10</xdr:col>
                    <xdr:colOff>518160</xdr:colOff>
                    <xdr:row>23</xdr:row>
                    <xdr:rowOff>0</xdr:rowOff>
                  </to>
                </anchor>
              </controlPr>
            </control>
          </mc:Choice>
        </mc:AlternateContent>
        <mc:AlternateContent xmlns:mc="http://schemas.openxmlformats.org/markup-compatibility/2006">
          <mc:Choice Requires="x14">
            <control shapeId="2094" r:id="rId12" name="Check Box 46">
              <controlPr locked="0" defaultSize="0" autoFill="0" autoLine="0" autoPict="0">
                <anchor moveWithCells="1">
                  <from>
                    <xdr:col>10</xdr:col>
                    <xdr:colOff>213360</xdr:colOff>
                    <xdr:row>23</xdr:row>
                    <xdr:rowOff>22860</xdr:rowOff>
                  </from>
                  <to>
                    <xdr:col>10</xdr:col>
                    <xdr:colOff>518160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7E47A294-553E-40C6-B08D-C166D8E1AAB6}">
          <x14:formula1>
            <xm:f>Tables!$A$2:$A$4</xm:f>
          </x14:formula1>
          <xm:sqref>J15</xm:sqref>
        </x14:dataValidation>
        <x14:dataValidation type="list" showInputMessage="1" showErrorMessage="1" xr:uid="{822B650C-D090-48E6-8B05-2DBDA5B3D248}">
          <x14:formula1>
            <xm:f>Tables!$A$7:$A$9</xm:f>
          </x14:formula1>
          <xm:sqref>J16</xm:sqref>
        </x14:dataValidation>
        <x14:dataValidation type="list" showInputMessage="1" showErrorMessage="1" xr:uid="{A670664C-77E1-4C86-B413-5E07198419F2}">
          <x14:formula1>
            <xm:f>Tables!$A$12:$A$14</xm:f>
          </x14:formula1>
          <xm:sqref>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24AB0-83D0-46B6-A59A-1CD7B8BBA898}">
  <dimension ref="A1:D14"/>
  <sheetViews>
    <sheetView workbookViewId="0">
      <selection activeCell="B3" sqref="B3"/>
    </sheetView>
  </sheetViews>
  <sheetFormatPr defaultRowHeight="14.45"/>
  <cols>
    <col min="1" max="1" width="24.42578125" customWidth="1"/>
    <col min="2" max="2" width="39.28515625" customWidth="1"/>
    <col min="3" max="3" width="47" customWidth="1"/>
    <col min="4" max="4" width="39.5703125" customWidth="1"/>
  </cols>
  <sheetData>
    <row r="1" spans="1:4">
      <c r="A1" s="32" t="s">
        <v>55</v>
      </c>
      <c r="B1" s="33" t="s">
        <v>56</v>
      </c>
      <c r="C1" s="33" t="s">
        <v>57</v>
      </c>
      <c r="D1" s="33" t="s">
        <v>21</v>
      </c>
    </row>
    <row r="2" spans="1:4">
      <c r="A2" s="31" t="s">
        <v>58</v>
      </c>
      <c r="B2" s="29">
        <v>0.45</v>
      </c>
      <c r="C2" s="30">
        <v>0.15</v>
      </c>
      <c r="D2">
        <f>IF('Sheet 1'!K15&lt;151, 'Sheet 1'!K15*Table1[[#This Row],[For first 150 miles of return trip. Per mile]], (150*Table1[[#This Row],[For first 150 miles of return trip. Per mile]])+('Sheet 1'!K15-150)*Table1[[#This Row],[For mileage over 150 miles per return trip. Per mile]])</f>
        <v>0</v>
      </c>
    </row>
    <row r="3" spans="1:4">
      <c r="A3" s="31" t="s">
        <v>59</v>
      </c>
      <c r="B3" s="29">
        <v>0.24</v>
      </c>
      <c r="C3" s="30">
        <v>0.15</v>
      </c>
      <c r="D3">
        <f>IF('Sheet 1'!K15&lt;151, 'Sheet 1'!K15*Table1[[#This Row],[For first 150 miles of return trip. Per mile]], (150*Table1[[#This Row],[For first 150 miles of return trip. Per mile]])+('Sheet 1'!K15-150)*Table1[[#This Row],[For mileage over 150 miles per return trip. Per mile]])</f>
        <v>0</v>
      </c>
    </row>
    <row r="4" spans="1:4">
      <c r="A4" s="34" t="s">
        <v>60</v>
      </c>
      <c r="B4" s="35">
        <v>0.2</v>
      </c>
      <c r="C4" s="36">
        <v>0</v>
      </c>
      <c r="D4">
        <f>IF('Sheet 1'!K15&lt;151, 'Sheet 1'!K15*Table1[[#This Row],[For first 150 miles of return trip. Per mile]], (150*Table1[[#This Row],[For first 150 miles of return trip. Per mile]])+('Sheet 1'!K15-150)*Table1[[#This Row],[For mileage over 150 miles per return trip. Per mile]])</f>
        <v>0</v>
      </c>
    </row>
    <row r="5" spans="1:4">
      <c r="A5" s="40"/>
      <c r="B5" s="41"/>
      <c r="C5" s="41"/>
    </row>
    <row r="6" spans="1:4">
      <c r="A6" s="32" t="s">
        <v>55</v>
      </c>
      <c r="B6" s="33" t="s">
        <v>56</v>
      </c>
      <c r="C6" s="33" t="s">
        <v>57</v>
      </c>
      <c r="D6" s="33" t="s">
        <v>21</v>
      </c>
    </row>
    <row r="7" spans="1:4">
      <c r="A7" s="31" t="s">
        <v>58</v>
      </c>
      <c r="B7" s="29">
        <v>0.45</v>
      </c>
      <c r="C7" s="30">
        <v>0.15</v>
      </c>
      <c r="D7">
        <f>IF('Sheet 1'!K16&lt;151, 'Sheet 1'!K16*Table2[[#This Row],[For first 150 miles of return trip. Per mile]], (150*Table2[[#This Row],[For first 150 miles of return trip. Per mile]])+('Sheet 1'!K16-150)*Table2[[#This Row],[For mileage over 150 miles per return trip. Per mile]])</f>
        <v>0</v>
      </c>
    </row>
    <row r="8" spans="1:4">
      <c r="A8" s="31" t="s">
        <v>59</v>
      </c>
      <c r="B8" s="29">
        <v>0.24</v>
      </c>
      <c r="C8" s="30">
        <v>0.15</v>
      </c>
      <c r="D8">
        <f>IF('Sheet 1'!K16&lt;151, 'Sheet 1'!K16*Table2[[#This Row],[For first 150 miles of return trip. Per mile]], (150*Table2[[#This Row],[For first 150 miles of return trip. Per mile]])+('Sheet 1'!K23-150)*Table2[[#This Row],[For mileage over 150 miles per return trip. Per mile]])</f>
        <v>0</v>
      </c>
    </row>
    <row r="9" spans="1:4">
      <c r="A9" s="34" t="s">
        <v>60</v>
      </c>
      <c r="B9" s="35">
        <v>0.2</v>
      </c>
      <c r="C9" s="36">
        <v>0</v>
      </c>
      <c r="D9">
        <f>IF('Sheet 1'!K16&lt;151, 'Sheet 1'!K16*Table2[[#This Row],[For first 150 miles of return trip. Per mile]], (150*Table2[[#This Row],[For first 150 miles of return trip. Per mile]])+('Sheet 1'!K16-150)*Table2[[#This Row],[For mileage over 150 miles per return trip. Per mile]])</f>
        <v>0</v>
      </c>
    </row>
    <row r="10" spans="1:4">
      <c r="A10" s="40"/>
      <c r="B10" s="41"/>
      <c r="C10" s="41"/>
    </row>
    <row r="11" spans="1:4">
      <c r="A11" s="32" t="s">
        <v>55</v>
      </c>
      <c r="B11" s="33" t="s">
        <v>56</v>
      </c>
      <c r="C11" s="33" t="s">
        <v>57</v>
      </c>
      <c r="D11" s="33" t="s">
        <v>21</v>
      </c>
    </row>
    <row r="12" spans="1:4">
      <c r="A12" s="31" t="s">
        <v>58</v>
      </c>
      <c r="B12" s="29">
        <v>0.45</v>
      </c>
      <c r="C12" s="30">
        <v>0.15</v>
      </c>
      <c r="D12">
        <f>IF('Sheet 1'!K17&lt;151, 'Sheet 1'!K17*Table3[[#This Row],[For first 150 miles of return trip. Per mile]], (150*Table3[[#This Row],[For first 150 miles of return trip. Per mile]])+('Sheet 1'!K17-150)*Table3[[#This Row],[For mileage over 150 miles per return trip. Per mile]])</f>
        <v>0</v>
      </c>
    </row>
    <row r="13" spans="1:4">
      <c r="A13" s="31" t="s">
        <v>59</v>
      </c>
      <c r="B13" s="29">
        <v>0.24</v>
      </c>
      <c r="C13" s="30">
        <v>0.15</v>
      </c>
      <c r="D13">
        <f>IF('Sheet 1'!K17&lt;151, 'Sheet 1'!K17*Table3[[#This Row],[For first 150 miles of return trip. Per mile]], (150*Table3[[#This Row],[For first 150 miles of return trip. Per mile]])+('Sheet 1'!K17-150)*Table3[[#This Row],[For mileage over 150 miles per return trip. Per mile]])</f>
        <v>0</v>
      </c>
    </row>
    <row r="14" spans="1:4">
      <c r="A14" s="34" t="s">
        <v>60</v>
      </c>
      <c r="B14" s="35">
        <v>0.2</v>
      </c>
      <c r="C14" s="36">
        <v>0</v>
      </c>
      <c r="D14">
        <f>IF('Sheet 1'!K17&lt;151, 'Sheet 1'!K17*Table3[[#This Row],[For first 150 miles of return trip. Per mile]], (150*Table3[[#This Row],[For first 150 miles of return trip. Per mile]])+('Sheet 1'!K17-150)*Table3[[#This Row],[For mileage over 150 miles per return trip. Per mile]])</f>
        <v>0</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itionalinformation xmlns="08cc3612-ccce-4a17-acd4-15449412e2bf" xsi:nil="true"/>
    <TaxCatchAll xmlns="d0a0f336-f3ca-4d56-adf4-0682477771e3" xsi:nil="true"/>
    <lcf76f155ced4ddcb4097134ff3c332f xmlns="08cc3612-ccce-4a17-acd4-15449412e2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977A71B73B5946999814481344B96F" ma:contentTypeVersion="46" ma:contentTypeDescription="Create a new document." ma:contentTypeScope="" ma:versionID="6029ea71bb406ef0b85a48db74842c57">
  <xsd:schema xmlns:xsd="http://www.w3.org/2001/XMLSchema" xmlns:xs="http://www.w3.org/2001/XMLSchema" xmlns:p="http://schemas.microsoft.com/office/2006/metadata/properties" xmlns:ns2="08cc3612-ccce-4a17-acd4-15449412e2bf" xmlns:ns3="d0a0f336-f3ca-4d56-adf4-0682477771e3" targetNamespace="http://schemas.microsoft.com/office/2006/metadata/properties" ma:root="true" ma:fieldsID="74bbbdfa11674bd3f1d4396cb74ef5d8" ns2:_="" ns3:_="">
    <xsd:import namespace="08cc3612-ccce-4a17-acd4-15449412e2bf"/>
    <xsd:import namespace="d0a0f336-f3ca-4d56-adf4-06824777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Additionalinform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c3612-ccce-4a17-acd4-15449412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527b111-6301-4708-b04d-ee8721e22ca7"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dditionalinformation" ma:index="25" nillable="true" ma:displayName="Additional information" ma:internalName="Additionalinformation">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a0f336-f3ca-4d56-adf4-0682477771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7ef34a8-ff12-4c02-93c2-e2cfb8553fd9}" ma:internalName="TaxCatchAll" ma:showField="CatchAllData" ma:web="d0a0f336-f3ca-4d56-adf4-06824777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2388FC-673A-487A-8094-FD24DDB2D688}"/>
</file>

<file path=customXml/itemProps2.xml><?xml version="1.0" encoding="utf-8"?>
<ds:datastoreItem xmlns:ds="http://schemas.openxmlformats.org/officeDocument/2006/customXml" ds:itemID="{7EF9C476-2A38-4B14-9760-7FF8184F9E60}"/>
</file>

<file path=customXml/itemProps3.xml><?xml version="1.0" encoding="utf-8"?>
<ds:datastoreItem xmlns:ds="http://schemas.openxmlformats.org/officeDocument/2006/customXml" ds:itemID="{6DA88125-5F32-41C8-80D1-0537F1EC8A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 Wild-Breeze (SAS-ACR - Staff)</dc:creator>
  <cp:keywords/>
  <dc:description/>
  <cp:lastModifiedBy/>
  <cp:revision/>
  <dcterms:created xsi:type="dcterms:W3CDTF">2026-03-02T09:57:24Z</dcterms:created>
  <dcterms:modified xsi:type="dcterms:W3CDTF">2026-07-08T09:35:46Z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839664471</vt:i4>
  </property>
  <property fmtid="{D5CDD505-2E9C-101B-9397-08002B2CF9AE}" pid="3" name="_NewReviewCycle">
    <vt:lpwstr/>
  </property>
  <property fmtid="{D5CDD505-2E9C-101B-9397-08002B2CF9AE}" pid="7" name="ContentTypeId">
    <vt:lpwstr>0x01010004977A71B73B5946999814481344B96F</vt:lpwstr>
  </property>
  <property fmtid="{D5CDD505-2E9C-101B-9397-08002B2CF9AE}" pid="8" name="MediaServiceImageTags">
    <vt:lpwstr/>
  </property>
  <property fmtid="{D5CDD505-2E9C-101B-9397-08002B2CF9AE}" pid="10" name="_PreviousAdHocReviewCycleID">
    <vt:i4>740322679</vt:i4>
  </property>
</Properties>
</file>